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Formularz ofertowy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<sst xmlns="http://schemas.openxmlformats.org/spreadsheetml/2006/main" count="39" uniqueCount="33">
  <si>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1.</t>
  </si>
  <si>
    <t>2.</t>
  </si>
  <si>
    <t>3.</t>
  </si>
  <si>
    <t>4.</t>
  </si>
  <si>
    <t>5.</t>
  </si>
  <si>
    <t>6.</t>
  </si>
  <si>
    <t>7.</t>
  </si>
  <si>
    <t>8.</t>
  </si>
  <si>
    <t>LP.</t>
  </si>
  <si>
    <t>J.M.</t>
  </si>
  <si>
    <t>CENA JEDNOSTKOWA NETTO</t>
  </si>
  <si>
    <t>WARTOŚĆ NETTO</t>
  </si>
  <si>
    <t>OPIS PRODUKTU</t>
  </si>
  <si>
    <t>szt.</t>
  </si>
  <si>
    <t>Wartość netto</t>
  </si>
  <si>
    <t>Wartość brutto</t>
  </si>
  <si>
    <t>Wykonawca:</t>
  </si>
  <si>
    <t>Osoba do kontaktu:</t>
  </si>
  <si>
    <t>Telefon:</t>
  </si>
  <si>
    <t>Miejscowość  i data:</t>
  </si>
  <si>
    <t>Podpis osoby reprezentującej Wykonawcę:</t>
  </si>
  <si>
    <t>Stawka VAT 23%</t>
  </si>
  <si>
    <t>MINIMALNA LICZBA SZTUK</t>
  </si>
  <si>
    <t>OFEROWANA LICZBA SZTUK</t>
  </si>
  <si>
    <t xml:space="preserve">Uchwyt do lamp HQ-SŁ </t>
  </si>
  <si>
    <t xml:space="preserve">Switch min. 8 port. Gbit zarządzany rack 19” </t>
  </si>
  <si>
    <t xml:space="preserve">Uchwyt ścienny HQ-SC2 </t>
  </si>
  <si>
    <t xml:space="preserve">Słup do zawieszenia kamer </t>
  </si>
  <si>
    <t>Robocizna, w tym kabel UTP, przyłącze energetyczne</t>
  </si>
  <si>
    <t>Skrzynia szafa wisząca 19" 6U</t>
  </si>
  <si>
    <t>Kamera HQ-SDIP2030H-IR z zasilaczem po skrętce – POE 48V 15,4W</t>
  </si>
  <si>
    <t>Zasilacz awaryjny - Ever UPS ECO PRO 1000 RACK 2U CDS</t>
  </si>
  <si>
    <t>kpl.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</si>
</sst>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[Red]\-#,##0\ "/>
    <numFmt numFmtId="169" formatCode="[$-415]d\ mmmm\ yyyy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5">
    <xf numFmtId="0" fontId="0" fillId="0" borderId="0" xfId="0" applyAlignment="1">
      <alignment/>
    </xf>
    <xf numFmtId="44" fontId="0" fillId="0" borderId="10" xfId="6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4" fontId="0" fillId="0" borderId="10" xfId="60" applyFont="1" applyFill="1" applyBorder="1" applyAlignment="1">
      <alignment horizontal="center" vertical="center"/>
    </xf>
    <xf numFmtId="44" fontId="0" fillId="0" borderId="11" xfId="6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44" fontId="0" fillId="0" borderId="12" xfId="6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44" fontId="0" fillId="0" borderId="13" xfId="60" applyFont="1" applyFill="1" applyBorder="1" applyAlignment="1">
      <alignment horizontal="center" vertical="center"/>
    </xf>
    <xf numFmtId="6" fontId="0" fillId="0" borderId="0" xfId="0" applyNumberFormat="1" applyFont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44" fontId="0" fillId="0" borderId="12" xfId="44" applyNumberFormat="1" applyFont="1" applyFill="1" applyBorder="1" applyAlignment="1" applyProtection="1">
      <alignment horizontal="center" vertical="center"/>
      <protection/>
    </xf>
    <xf numFmtId="44" fontId="0" fillId="0" borderId="17" xfId="60" applyFont="1" applyFill="1" applyBorder="1" applyAlignment="1">
      <alignment vertical="center"/>
    </xf>
    <xf numFmtId="0" fontId="0" fillId="0" borderId="10" xfId="44" applyFont="1" applyFill="1" applyBorder="1" applyAlignment="1" applyProtection="1">
      <alignment vertical="center" wrapText="1"/>
      <protection/>
    </xf>
    <xf numFmtId="44" fontId="0" fillId="0" borderId="10" xfId="44" applyNumberFormat="1" applyFont="1" applyFill="1" applyBorder="1" applyAlignment="1" applyProtection="1">
      <alignment horizontal="center" vertical="center"/>
      <protection/>
    </xf>
    <xf numFmtId="44" fontId="0" fillId="0" borderId="18" xfId="6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44" fontId="0" fillId="0" borderId="19" xfId="60" applyFont="1" applyFill="1" applyBorder="1" applyAlignment="1">
      <alignment vertical="center"/>
    </xf>
    <xf numFmtId="44" fontId="0" fillId="0" borderId="13" xfId="44" applyNumberFormat="1" applyFont="1" applyFill="1" applyBorder="1" applyAlignment="1" applyProtection="1">
      <alignment horizontal="center" vertical="center"/>
      <protection/>
    </xf>
    <xf numFmtId="0" fontId="0" fillId="0" borderId="13" xfId="44" applyFont="1" applyFill="1" applyBorder="1" applyAlignment="1" applyProtection="1">
      <alignment vertical="center" wrapText="1"/>
      <protection/>
    </xf>
    <xf numFmtId="0" fontId="4" fillId="0" borderId="20" xfId="0" applyFont="1" applyFill="1" applyBorder="1" applyAlignment="1">
      <alignment wrapText="1"/>
    </xf>
    <xf numFmtId="0" fontId="4" fillId="0" borderId="2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44" fontId="0" fillId="0" borderId="18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44" fontId="0" fillId="0" borderId="23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4" fillId="0" borderId="27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1" xfId="0" applyFont="1" applyFill="1" applyBorder="1" applyAlignment="1">
      <alignment vertical="center" wrapText="1"/>
    </xf>
    <xf numFmtId="44" fontId="0" fillId="0" borderId="11" xfId="44" applyNumberFormat="1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left" vertical="center"/>
    </xf>
    <xf numFmtId="44" fontId="0" fillId="0" borderId="17" xfId="0" applyNumberFormat="1" applyFont="1" applyFill="1" applyBorder="1" applyAlignment="1">
      <alignment vertical="center"/>
    </xf>
    <xf numFmtId="0" fontId="4" fillId="0" borderId="29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/>
    </xf>
    <xf numFmtId="44" fontId="0" fillId="0" borderId="10" xfId="44" applyNumberFormat="1" applyFont="1" applyFill="1" applyBorder="1" applyAlignment="1" applyProtection="1">
      <alignment horizontal="center" vertical="center"/>
      <protection/>
    </xf>
    <xf numFmtId="0" fontId="0" fillId="0" borderId="2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4" fillId="0" borderId="20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0" fillId="0" borderId="31" xfId="0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2"/>
  <sheetViews>
    <sheetView tabSelected="1" view="pageLayout" workbookViewId="0" topLeftCell="A1">
      <selection activeCell="C15" sqref="C15"/>
    </sheetView>
  </sheetViews>
  <sheetFormatPr defaultColWidth="9.140625" defaultRowHeight="12.75"/>
  <cols>
    <col min="1" max="1" width="4.7109375" style="0" customWidth="1"/>
    <col min="2" max="2" width="4.28125" style="0" customWidth="1"/>
    <col min="3" max="3" width="92.00390625" style="0" customWidth="1"/>
    <col min="4" max="4" width="8.00390625" style="0" customWidth="1"/>
    <col min="5" max="5" width="13.28125" style="0" customWidth="1"/>
    <col min="6" max="6" width="15.57421875" style="0" customWidth="1"/>
    <col min="7" max="7" width="17.421875" style="0" customWidth="1"/>
    <col min="8" max="8" width="12.7109375" style="0" customWidth="1"/>
  </cols>
  <sheetData>
    <row r="1" spans="2:8" ht="18" customHeight="1">
      <c r="B1" s="35" t="s">
        <v>16</v>
      </c>
      <c r="C1" s="36"/>
      <c r="D1" s="58" t="s">
        <v>17</v>
      </c>
      <c r="E1" s="58"/>
      <c r="F1" s="58"/>
      <c r="G1" s="58"/>
      <c r="H1" s="59"/>
    </row>
    <row r="2" spans="2:8" ht="21.75" customHeight="1">
      <c r="B2" s="48"/>
      <c r="C2" s="49"/>
      <c r="D2" s="60"/>
      <c r="E2" s="60"/>
      <c r="F2" s="60"/>
      <c r="G2" s="60"/>
      <c r="H2" s="61"/>
    </row>
    <row r="3" spans="2:8" ht="18" customHeight="1">
      <c r="B3" s="48"/>
      <c r="C3" s="49"/>
      <c r="D3" s="62" t="s">
        <v>18</v>
      </c>
      <c r="E3" s="62"/>
      <c r="F3" s="62"/>
      <c r="G3" s="62"/>
      <c r="H3" s="63"/>
    </row>
    <row r="4" spans="2:8" ht="29.25" customHeight="1" thickBot="1">
      <c r="B4" s="50"/>
      <c r="C4" s="51"/>
      <c r="D4" s="64"/>
      <c r="E4" s="64"/>
      <c r="F4" s="64"/>
      <c r="G4" s="64"/>
      <c r="H4" s="65"/>
    </row>
    <row r="5" spans="2:8" ht="30" customHeight="1" thickBot="1">
      <c r="B5" s="11" t="s">
        <v>8</v>
      </c>
      <c r="C5" s="12" t="s">
        <v>12</v>
      </c>
      <c r="D5" s="13" t="s">
        <v>9</v>
      </c>
      <c r="E5" s="13" t="s">
        <v>22</v>
      </c>
      <c r="F5" s="13" t="s">
        <v>23</v>
      </c>
      <c r="G5" s="13" t="s">
        <v>10</v>
      </c>
      <c r="H5" s="14" t="s">
        <v>11</v>
      </c>
    </row>
    <row r="6" spans="2:9" ht="24.75" customHeight="1">
      <c r="B6" s="39" t="s">
        <v>0</v>
      </c>
      <c r="C6" s="40" t="s">
        <v>30</v>
      </c>
      <c r="D6" s="15" t="s">
        <v>13</v>
      </c>
      <c r="E6" s="6">
        <v>25</v>
      </c>
      <c r="F6" s="6"/>
      <c r="G6" s="7"/>
      <c r="H6" s="16">
        <f>ROUND(F6*G6,2)</f>
        <v>0</v>
      </c>
      <c r="I6" s="10"/>
    </row>
    <row r="7" spans="2:9" ht="24.75" customHeight="1">
      <c r="B7" s="41" t="s">
        <v>1</v>
      </c>
      <c r="C7" s="37" t="s">
        <v>26</v>
      </c>
      <c r="D7" s="38" t="s">
        <v>13</v>
      </c>
      <c r="E7" s="2">
        <v>10</v>
      </c>
      <c r="F7" s="2"/>
      <c r="G7" s="5"/>
      <c r="H7" s="21">
        <f aca="true" t="shared" si="0" ref="H7:H13">F7*G7</f>
        <v>0</v>
      </c>
      <c r="I7" s="10"/>
    </row>
    <row r="8" spans="2:8" ht="24.75" customHeight="1">
      <c r="B8" s="42" t="s">
        <v>2</v>
      </c>
      <c r="C8" s="17" t="s">
        <v>24</v>
      </c>
      <c r="D8" s="18" t="s">
        <v>13</v>
      </c>
      <c r="E8" s="3">
        <v>15</v>
      </c>
      <c r="F8" s="3"/>
      <c r="G8" s="4"/>
      <c r="H8" s="19">
        <f t="shared" si="0"/>
        <v>0</v>
      </c>
    </row>
    <row r="9" spans="2:8" ht="24.75" customHeight="1">
      <c r="B9" s="41" t="s">
        <v>3</v>
      </c>
      <c r="C9" s="20" t="s">
        <v>25</v>
      </c>
      <c r="D9" s="18" t="s">
        <v>13</v>
      </c>
      <c r="E9" s="3">
        <v>4</v>
      </c>
      <c r="F9" s="3"/>
      <c r="G9" s="1"/>
      <c r="H9" s="21">
        <f t="shared" si="0"/>
        <v>0</v>
      </c>
    </row>
    <row r="10" spans="2:8" ht="24.75" customHeight="1">
      <c r="B10" s="42" t="s">
        <v>4</v>
      </c>
      <c r="C10" s="17" t="s">
        <v>29</v>
      </c>
      <c r="D10" s="22" t="s">
        <v>13</v>
      </c>
      <c r="E10" s="3">
        <v>5</v>
      </c>
      <c r="F10" s="3"/>
      <c r="G10" s="4"/>
      <c r="H10" s="19">
        <f t="shared" si="0"/>
        <v>0</v>
      </c>
    </row>
    <row r="11" spans="2:8" ht="24.75" customHeight="1">
      <c r="B11" s="42" t="s">
        <v>5</v>
      </c>
      <c r="C11" s="23" t="s">
        <v>31</v>
      </c>
      <c r="D11" s="18" t="s">
        <v>13</v>
      </c>
      <c r="E11" s="8">
        <v>4</v>
      </c>
      <c r="F11" s="8"/>
      <c r="G11" s="9"/>
      <c r="H11" s="21">
        <f t="shared" si="0"/>
        <v>0</v>
      </c>
    </row>
    <row r="12" spans="2:8" ht="24.75" customHeight="1">
      <c r="B12" s="42" t="s">
        <v>6</v>
      </c>
      <c r="C12" s="23" t="s">
        <v>27</v>
      </c>
      <c r="D12" s="18" t="s">
        <v>13</v>
      </c>
      <c r="E12" s="8">
        <v>2</v>
      </c>
      <c r="F12" s="8"/>
      <c r="G12" s="9"/>
      <c r="H12" s="19">
        <f t="shared" si="0"/>
        <v>0</v>
      </c>
    </row>
    <row r="13" spans="2:8" ht="24.75" customHeight="1" thickBot="1">
      <c r="B13" s="42" t="s">
        <v>7</v>
      </c>
      <c r="C13" s="23" t="s">
        <v>28</v>
      </c>
      <c r="D13" s="47" t="s">
        <v>32</v>
      </c>
      <c r="E13" s="8">
        <v>1</v>
      </c>
      <c r="F13" s="8"/>
      <c r="G13" s="9"/>
      <c r="H13" s="21">
        <f t="shared" si="0"/>
        <v>0</v>
      </c>
    </row>
    <row r="14" spans="2:8" ht="18" customHeight="1">
      <c r="B14" s="24"/>
      <c r="C14" s="25"/>
      <c r="D14" s="66"/>
      <c r="E14" s="67"/>
      <c r="F14" s="68"/>
      <c r="G14" s="43" t="s">
        <v>14</v>
      </c>
      <c r="H14" s="44">
        <f>ROUND(SUM(H6:H13),2)</f>
        <v>0</v>
      </c>
    </row>
    <row r="15" spans="2:8" ht="18" customHeight="1">
      <c r="B15" s="26"/>
      <c r="C15" s="27"/>
      <c r="D15" s="69"/>
      <c r="E15" s="70"/>
      <c r="F15" s="71"/>
      <c r="G15" s="45" t="s">
        <v>21</v>
      </c>
      <c r="H15" s="28">
        <f>ROUND(SUM(H6:H13)*0.05,2)</f>
        <v>0</v>
      </c>
    </row>
    <row r="16" spans="2:8" ht="18" customHeight="1" thickBot="1">
      <c r="B16" s="26"/>
      <c r="C16" s="29" t="s">
        <v>19</v>
      </c>
      <c r="D16" s="69"/>
      <c r="E16" s="70"/>
      <c r="F16" s="71"/>
      <c r="G16" s="46" t="s">
        <v>15</v>
      </c>
      <c r="H16" s="30">
        <f>ROUND(H14+H15,2)</f>
        <v>0</v>
      </c>
    </row>
    <row r="17" spans="2:8" ht="12.75" customHeight="1">
      <c r="B17" s="26"/>
      <c r="C17" s="31"/>
      <c r="D17" s="69"/>
      <c r="E17" s="70"/>
      <c r="F17" s="71"/>
      <c r="G17" s="52"/>
      <c r="H17" s="53"/>
    </row>
    <row r="18" spans="2:8" ht="12.75" customHeight="1">
      <c r="B18" s="26"/>
      <c r="C18" s="32"/>
      <c r="D18" s="69"/>
      <c r="E18" s="70"/>
      <c r="F18" s="71"/>
      <c r="G18" s="54"/>
      <c r="H18" s="55"/>
    </row>
    <row r="19" spans="2:8" ht="12.75" customHeight="1">
      <c r="B19" s="26"/>
      <c r="C19" s="27" t="s">
        <v>20</v>
      </c>
      <c r="D19" s="69"/>
      <c r="E19" s="70"/>
      <c r="F19" s="71"/>
      <c r="G19" s="54"/>
      <c r="H19" s="55"/>
    </row>
    <row r="20" spans="2:8" ht="12.75" customHeight="1">
      <c r="B20" s="26"/>
      <c r="C20" s="31"/>
      <c r="D20" s="69"/>
      <c r="E20" s="70"/>
      <c r="F20" s="71"/>
      <c r="G20" s="54"/>
      <c r="H20" s="55"/>
    </row>
    <row r="21" spans="2:8" ht="12.75" customHeight="1">
      <c r="B21" s="26"/>
      <c r="C21" s="27"/>
      <c r="D21" s="69"/>
      <c r="E21" s="70"/>
      <c r="F21" s="71"/>
      <c r="G21" s="54"/>
      <c r="H21" s="55"/>
    </row>
    <row r="22" spans="2:8" ht="12.75" customHeight="1" thickBot="1">
      <c r="B22" s="33"/>
      <c r="C22" s="34"/>
      <c r="D22" s="72"/>
      <c r="E22" s="73"/>
      <c r="F22" s="74"/>
      <c r="G22" s="56"/>
      <c r="H22" s="57"/>
    </row>
  </sheetData>
  <sheetProtection/>
  <mergeCells count="7">
    <mergeCell ref="B2:C4"/>
    <mergeCell ref="G17:H22"/>
    <mergeCell ref="D1:H1"/>
    <mergeCell ref="D2:H2"/>
    <mergeCell ref="D3:H3"/>
    <mergeCell ref="D4:H4"/>
    <mergeCell ref="D14:F22"/>
  </mergeCells>
  <printOptions horizontalCentered="1" verticalCentered="1"/>
  <pageMargins left="0.15748031496062992" right="0.15748031496062992" top="0.3937007874015748" bottom="0.1968503937007874" header="0.11811023622047245" footer="0.11811023622047245"/>
  <pageSetup fitToHeight="2" fitToWidth="1" orientation="landscape" paperSize="9" scale="87" r:id="rId1"/>
  <headerFooter alignWithMargins="0">
    <oddHeader>&amp;C&amp;"Arial,Pogrubiony"&amp;28FORMULARZ OFERTY&amp;RZałącznik nr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Ministerstwo Edukacji Narodowej i Sportu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Urząd Miejski</cp:lastModifiedBy>
  <cp:lastPrinted>2017-06-13T12:10:13Z</cp:lastPrinted>
  <dcterms:created xsi:type="dcterms:W3CDTF">2015-06-29T12:55:00Z</dcterms:created>
  <dcterms:modified xsi:type="dcterms:W3CDTF">2017-07-18T07:09:59Z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