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<sst xmlns="http://schemas.openxmlformats.org/spreadsheetml/2006/main" count="159" uniqueCount="112">
  <si>
    <t>Lp</t>
  </si>
  <si>
    <t>Nazwa sołectwa</t>
  </si>
  <si>
    <t>Środki funduszu przypadajace na dane sołectwo</t>
  </si>
  <si>
    <t>Klasyfikacja</t>
  </si>
  <si>
    <t>Przedsięwziecia przewidziane do realizacji</t>
  </si>
  <si>
    <t>ZERBUŃ</t>
  </si>
  <si>
    <t>926-92601-6050</t>
  </si>
  <si>
    <t>Budowa ogrodzenia boiska sportowego</t>
  </si>
  <si>
    <t>KIKITY</t>
  </si>
  <si>
    <t>921-92109-6050</t>
  </si>
  <si>
    <t>921-92109-6060</t>
  </si>
  <si>
    <t>Zakup wyposażenia do świetlicy wiejskiej:piłkarzyki, stół do tenisa stołowego wraz z rakietkami i piłeczkami, kino domowe</t>
  </si>
  <si>
    <t>926-92605-4300</t>
  </si>
  <si>
    <t>Zorganizowanie wyjazdów kulturalno-oświatowych dla dzieci i młodzieży</t>
  </si>
  <si>
    <t>926-92695-6050</t>
  </si>
  <si>
    <t>Zbudowanie grzybka</t>
  </si>
  <si>
    <t>STUDZIANKA</t>
  </si>
  <si>
    <t>700-70005-4210</t>
  </si>
  <si>
    <t>Zakup kosiarki spalinowej oraz paliwa</t>
  </si>
  <si>
    <t>700-70005-6050</t>
  </si>
  <si>
    <t>Plac zabaw</t>
  </si>
  <si>
    <t>KRAMARZEWO</t>
  </si>
  <si>
    <t>600-60016-6050</t>
  </si>
  <si>
    <t>Remont drogi Kramarzewo-Tłokowo (od krzyżówki w kierunku koscioła)</t>
  </si>
  <si>
    <t>KIERSZTANOWO</t>
  </si>
  <si>
    <t>Zakup wyposażenia do świetlicy wiejskiej</t>
  </si>
  <si>
    <t>KROKOWO</t>
  </si>
  <si>
    <t>Remont boiska sportowego</t>
  </si>
  <si>
    <t>TŁOKOWO</t>
  </si>
  <si>
    <t>Odwodnienie i ogrodzenie placu zabaw ( zakup zabawek)</t>
  </si>
  <si>
    <t>Zakup podkaszarki, konserwacja i paliwo</t>
  </si>
  <si>
    <t>921-92109-4210</t>
  </si>
  <si>
    <t>Zakup wyposażenia do świetlicy</t>
  </si>
  <si>
    <t>OLSZEWNIK</t>
  </si>
  <si>
    <t>Zakup kosiarki</t>
  </si>
  <si>
    <t>Wykonanie miejsca do grillowania</t>
  </si>
  <si>
    <t>POLKAJMY</t>
  </si>
  <si>
    <t>MIEJSKA WIEŚ</t>
  </si>
  <si>
    <t>926-92601-4210</t>
  </si>
  <si>
    <t>Zakup sprzętu sporowego</t>
  </si>
  <si>
    <t>Moderniacja dróg szutrowych</t>
  </si>
  <si>
    <t>PIERWĄGI</t>
  </si>
  <si>
    <t>Ogrodzenie boiska</t>
  </si>
  <si>
    <t>Zakup kosiarki żyłkowej</t>
  </si>
  <si>
    <t>Paliwo do kosairki, żyłka, osłona twarzy, olej, sekator</t>
  </si>
  <si>
    <t>STUDNICA</t>
  </si>
  <si>
    <t>Modernizacja ogrodzenia i grzybka</t>
  </si>
  <si>
    <t>PISZEWO</t>
  </si>
  <si>
    <t>Zakup kosiarki oraz paliwa</t>
  </si>
  <si>
    <t>Zakup agregatu prądotwórczego</t>
  </si>
  <si>
    <t>700-70005-4300</t>
  </si>
  <si>
    <t>Ogrodzenie placu zabaw</t>
  </si>
  <si>
    <t>900-90004-4210</t>
  </si>
  <si>
    <t>Zakup drzewek ozdobnych, gazonów śmietników</t>
  </si>
  <si>
    <t>POTRYTY</t>
  </si>
  <si>
    <t>Zakup kosiarki spalinowej 5KM</t>
  </si>
  <si>
    <t>Zakup wykarzarki 2,7KM z pełnym wyposażeniem</t>
  </si>
  <si>
    <t>Zakup traktora do koszenia trawy</t>
  </si>
  <si>
    <t>Zakup osprzętu do kosiarek</t>
  </si>
  <si>
    <t>600-60016-4270</t>
  </si>
  <si>
    <t>Remont drogi Potryty-Ustnik</t>
  </si>
  <si>
    <t>LEKITY</t>
  </si>
  <si>
    <t>Zakup kosy spalinowej wraz z osprzętem</t>
  </si>
  <si>
    <t>Ogrodzenie terenu przy świetlicy</t>
  </si>
  <si>
    <t>Zakup roślin ozdobnych</t>
  </si>
  <si>
    <t>Zakup wieży stereo</t>
  </si>
  <si>
    <t>RADOSTOWO</t>
  </si>
  <si>
    <t>Zakup ciagniczka wraz z akcesoriami, kosiarki i osprzętu</t>
  </si>
  <si>
    <t>Urządzenie zieleni na klombach</t>
  </si>
  <si>
    <t>754-75412-4210</t>
  </si>
  <si>
    <t>Zakup sprzętu dla OSP</t>
  </si>
  <si>
    <t>ŻARDENIKI</t>
  </si>
  <si>
    <t>Malowanie przystanku i ławek</t>
  </si>
  <si>
    <t>Wymiana drzwi w świetlicy</t>
  </si>
  <si>
    <t>Zakup stołu do tenisa</t>
  </si>
  <si>
    <t>Niwelacja placu zabaw</t>
  </si>
  <si>
    <t>600-60016-4210</t>
  </si>
  <si>
    <t>Zakup piasku na drogę do Pana Markiewicza</t>
  </si>
  <si>
    <t>Organizacja wyjazdu dla dzieci do teatru i na basen</t>
  </si>
  <si>
    <t>Przygotowanie terenu na plac wiejski</t>
  </si>
  <si>
    <t>DERC</t>
  </si>
  <si>
    <t>754-75412-6050</t>
  </si>
  <si>
    <t>Doposażenie OSP</t>
  </si>
  <si>
    <t>750-75095-4300</t>
  </si>
  <si>
    <t>Organizacja festyny z okazji 636-lecia powstania Derca</t>
  </si>
  <si>
    <t>Sprowadzenie teatrzyku dla dzieci na Dzień Dziecka</t>
  </si>
  <si>
    <t>750-75095-4210</t>
  </si>
  <si>
    <t>Organizacja Hubertusa</t>
  </si>
  <si>
    <t>Zakup paliwa i żyłki do kosy</t>
  </si>
  <si>
    <t>Wyposażenie świetlicy</t>
  </si>
  <si>
    <t>WÓJTÓWKO</t>
  </si>
  <si>
    <t>Wyrównanie drogi osiedlowej w msc. Kalis</t>
  </si>
  <si>
    <t>Remont kapliczki w msc. Modliny</t>
  </si>
  <si>
    <t>Remont budynku przy placu zabaw w Ustniku z przeznaczeniem na świetlicę</t>
  </si>
  <si>
    <t>Położenie chodnika wzdłuz drogi do zatoki szkolnej PKS w Wójtówku</t>
  </si>
  <si>
    <t>Zakup paliwa</t>
  </si>
  <si>
    <t>Usuwanie chwastów na terenie miejscowości</t>
  </si>
  <si>
    <t>Zakup zestawu zabawowego na plac zabaw</t>
  </si>
  <si>
    <t>FRANKNOWO</t>
  </si>
  <si>
    <t>700-7005-4210</t>
  </si>
  <si>
    <t>Zakup podkaszarki, paliwa i akcesoriów</t>
  </si>
  <si>
    <t>Położenie polbruku przy świetlicy wiejskiej we Franknowie</t>
  </si>
  <si>
    <t>Zakup zieleni</t>
  </si>
  <si>
    <t>KOSTRZEWY</t>
  </si>
  <si>
    <t>Zakup konstrukcji drenianej, która będzie służyła mieszkańcom jako świetlica</t>
  </si>
  <si>
    <t>Razem</t>
  </si>
  <si>
    <t>Wydatki na wszystkie szczegółowe  zadania</t>
  </si>
  <si>
    <t>ŁACZNE wydatki w sołectwie</t>
  </si>
  <si>
    <t>Wydatki na zadania inwestycyjne</t>
  </si>
  <si>
    <t xml:space="preserve">Zbiorczo wydatki </t>
  </si>
  <si>
    <t xml:space="preserve">w tym inwestycje </t>
  </si>
  <si>
    <t xml:space="preserve">          wydatki  bieżące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</si>
</sst>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7"/>
  <sheetViews>
    <sheetView tabSelected="1" view="pageBreakPreview" zoomScale="60" zoomScalePageLayoutView="0" workbookViewId="0" topLeftCell="A1">
      <selection activeCell="L5" sqref="L5"/>
    </sheetView>
  </sheetViews>
  <sheetFormatPr defaultColWidth="9.140625" defaultRowHeight="12.75"/>
  <cols>
    <col min="1" max="1" width="5.57421875" style="1" customWidth="1"/>
    <col min="2" max="2" width="18.7109375" style="1" customWidth="1"/>
    <col min="3" max="3" width="15.421875" style="9" customWidth="1"/>
    <col min="4" max="4" width="17.7109375" style="1" customWidth="1"/>
    <col min="5" max="5" width="39.421875" style="2" customWidth="1"/>
    <col min="6" max="6" width="14.7109375" style="2" customWidth="1"/>
    <col min="7" max="7" width="17.140625" style="9" customWidth="1"/>
    <col min="8" max="8" width="13.57421875" style="1" customWidth="1"/>
    <col min="9" max="16384" width="9.140625" style="1" customWidth="1"/>
  </cols>
  <sheetData>
    <row r="1" ht="42" customHeight="1"/>
    <row r="2" spans="1:9" ht="77.25" customHeight="1">
      <c r="A2" s="4" t="s">
        <v>0</v>
      </c>
      <c r="B2" s="4" t="s">
        <v>1</v>
      </c>
      <c r="C2" s="6" t="s">
        <v>2</v>
      </c>
      <c r="D2" s="4" t="s">
        <v>3</v>
      </c>
      <c r="E2" s="5" t="s">
        <v>4</v>
      </c>
      <c r="F2" s="5" t="s">
        <v>108</v>
      </c>
      <c r="G2" s="6" t="s">
        <v>106</v>
      </c>
      <c r="H2" s="5" t="s">
        <v>107</v>
      </c>
      <c r="I2" s="3"/>
    </row>
    <row r="3" spans="1:9" ht="25.5" customHeight="1">
      <c r="A3" s="10">
        <v>1</v>
      </c>
      <c r="B3" s="10">
        <v>2</v>
      </c>
      <c r="C3" s="11">
        <v>3</v>
      </c>
      <c r="D3" s="10">
        <v>4</v>
      </c>
      <c r="E3" s="11">
        <v>5</v>
      </c>
      <c r="F3" s="11">
        <v>6</v>
      </c>
      <c r="G3" s="11">
        <v>7</v>
      </c>
      <c r="H3" s="10">
        <v>8</v>
      </c>
      <c r="I3" s="3"/>
    </row>
    <row r="4" spans="1:8" ht="15.75">
      <c r="A4" s="4">
        <v>1</v>
      </c>
      <c r="B4" s="4" t="s">
        <v>5</v>
      </c>
      <c r="C4" s="7">
        <v>11020.33</v>
      </c>
      <c r="D4" s="4" t="s">
        <v>6</v>
      </c>
      <c r="E4" s="5" t="s">
        <v>7</v>
      </c>
      <c r="F4" s="6">
        <v>11020.33</v>
      </c>
      <c r="G4" s="7">
        <v>11020.33</v>
      </c>
      <c r="H4" s="13">
        <v>11020.33</v>
      </c>
    </row>
    <row r="5" spans="1:8" ht="63">
      <c r="A5" s="14">
        <v>2</v>
      </c>
      <c r="B5" s="14" t="s">
        <v>8</v>
      </c>
      <c r="C5" s="15">
        <v>7910.76</v>
      </c>
      <c r="D5" s="4" t="s">
        <v>10</v>
      </c>
      <c r="E5" s="5" t="s">
        <v>11</v>
      </c>
      <c r="F5" s="6">
        <v>3500</v>
      </c>
      <c r="G5" s="7">
        <v>3500</v>
      </c>
      <c r="H5" s="13">
        <f>G5+G6+G7</f>
        <v>7910.76</v>
      </c>
    </row>
    <row r="6" spans="1:8" ht="31.5">
      <c r="A6" s="14"/>
      <c r="B6" s="14"/>
      <c r="C6" s="15"/>
      <c r="D6" s="4" t="s">
        <v>12</v>
      </c>
      <c r="E6" s="5" t="s">
        <v>13</v>
      </c>
      <c r="F6" s="6"/>
      <c r="G6" s="7">
        <v>500</v>
      </c>
      <c r="H6" s="13"/>
    </row>
    <row r="7" spans="1:8" ht="15.75">
      <c r="A7" s="14"/>
      <c r="B7" s="14"/>
      <c r="C7" s="15"/>
      <c r="D7" s="4" t="s">
        <v>14</v>
      </c>
      <c r="E7" s="5" t="s">
        <v>15</v>
      </c>
      <c r="F7" s="6">
        <v>3910.76</v>
      </c>
      <c r="G7" s="7">
        <v>3910.76</v>
      </c>
      <c r="H7" s="13"/>
    </row>
    <row r="8" spans="1:8" ht="15.75">
      <c r="A8" s="14">
        <v>3</v>
      </c>
      <c r="B8" s="14" t="s">
        <v>16</v>
      </c>
      <c r="C8" s="15">
        <v>8383.41</v>
      </c>
      <c r="D8" s="4" t="s">
        <v>17</v>
      </c>
      <c r="E8" s="5" t="s">
        <v>18</v>
      </c>
      <c r="F8" s="6"/>
      <c r="G8" s="7">
        <v>2383</v>
      </c>
      <c r="H8" s="13">
        <f>G8+G9</f>
        <v>8383</v>
      </c>
    </row>
    <row r="9" spans="1:8" ht="15.75">
      <c r="A9" s="14"/>
      <c r="B9" s="14"/>
      <c r="C9" s="15"/>
      <c r="D9" s="4" t="s">
        <v>19</v>
      </c>
      <c r="E9" s="5" t="s">
        <v>20</v>
      </c>
      <c r="F9" s="6">
        <v>6000</v>
      </c>
      <c r="G9" s="7">
        <v>6000</v>
      </c>
      <c r="H9" s="13"/>
    </row>
    <row r="10" spans="1:8" ht="31.5">
      <c r="A10" s="4">
        <v>4</v>
      </c>
      <c r="B10" s="4" t="s">
        <v>21</v>
      </c>
      <c r="C10" s="7">
        <v>7761.5</v>
      </c>
      <c r="D10" s="4" t="s">
        <v>22</v>
      </c>
      <c r="E10" s="5" t="s">
        <v>23</v>
      </c>
      <c r="F10" s="6">
        <v>7761.5</v>
      </c>
      <c r="G10" s="7">
        <v>7761.5</v>
      </c>
      <c r="H10" s="13">
        <f>G10</f>
        <v>7761.5</v>
      </c>
    </row>
    <row r="11" spans="1:8" ht="15.75">
      <c r="A11" s="4">
        <v>5</v>
      </c>
      <c r="B11" s="4" t="s">
        <v>24</v>
      </c>
      <c r="C11" s="7">
        <v>7239.09</v>
      </c>
      <c r="D11" s="4" t="s">
        <v>10</v>
      </c>
      <c r="E11" s="5" t="s">
        <v>25</v>
      </c>
      <c r="F11" s="6">
        <v>7200</v>
      </c>
      <c r="G11" s="7">
        <v>7200</v>
      </c>
      <c r="H11" s="13">
        <f>G11</f>
        <v>7200</v>
      </c>
    </row>
    <row r="12" spans="1:8" ht="15.75">
      <c r="A12" s="4">
        <v>6</v>
      </c>
      <c r="B12" s="4" t="s">
        <v>26</v>
      </c>
      <c r="C12" s="7">
        <v>11244.22</v>
      </c>
      <c r="D12" s="4" t="s">
        <v>6</v>
      </c>
      <c r="E12" s="5" t="s">
        <v>27</v>
      </c>
      <c r="F12" s="6">
        <v>11244.22</v>
      </c>
      <c r="G12" s="7">
        <v>11244.22</v>
      </c>
      <c r="H12" s="13">
        <f>G12</f>
        <v>11244.22</v>
      </c>
    </row>
    <row r="13" spans="1:8" ht="31.5">
      <c r="A13" s="14">
        <v>7</v>
      </c>
      <c r="B13" s="14" t="s">
        <v>28</v>
      </c>
      <c r="C13" s="15">
        <v>12065.15</v>
      </c>
      <c r="D13" s="4" t="s">
        <v>19</v>
      </c>
      <c r="E13" s="5" t="s">
        <v>29</v>
      </c>
      <c r="F13" s="6">
        <v>6000</v>
      </c>
      <c r="G13" s="7">
        <v>6000</v>
      </c>
      <c r="H13" s="13">
        <f>G13+G14+G15</f>
        <v>12065.15</v>
      </c>
    </row>
    <row r="14" spans="1:8" ht="15.75">
      <c r="A14" s="14"/>
      <c r="B14" s="14"/>
      <c r="C14" s="15"/>
      <c r="D14" s="4" t="s">
        <v>17</v>
      </c>
      <c r="E14" s="5" t="s">
        <v>30</v>
      </c>
      <c r="F14" s="6"/>
      <c r="G14" s="7">
        <v>3065.15</v>
      </c>
      <c r="H14" s="13"/>
    </row>
    <row r="15" spans="1:8" ht="15.75">
      <c r="A15" s="14"/>
      <c r="B15" s="14"/>
      <c r="C15" s="15"/>
      <c r="D15" s="4" t="s">
        <v>31</v>
      </c>
      <c r="E15" s="5" t="s">
        <v>32</v>
      </c>
      <c r="F15" s="6"/>
      <c r="G15" s="7">
        <v>3000</v>
      </c>
      <c r="H15" s="13"/>
    </row>
    <row r="16" spans="1:8" ht="15.75">
      <c r="A16" s="14">
        <v>8</v>
      </c>
      <c r="B16" s="14" t="s">
        <v>33</v>
      </c>
      <c r="C16" s="15">
        <v>8681.93</v>
      </c>
      <c r="D16" s="4" t="s">
        <v>17</v>
      </c>
      <c r="E16" s="5" t="s">
        <v>34</v>
      </c>
      <c r="F16" s="6"/>
      <c r="G16" s="7">
        <v>1500</v>
      </c>
      <c r="H16" s="13">
        <f>G16+G17</f>
        <v>8681.93</v>
      </c>
    </row>
    <row r="17" spans="1:8" ht="15.75">
      <c r="A17" s="14"/>
      <c r="B17" s="14"/>
      <c r="C17" s="15"/>
      <c r="D17" s="4" t="s">
        <v>14</v>
      </c>
      <c r="E17" s="5" t="s">
        <v>35</v>
      </c>
      <c r="F17" s="6">
        <v>7181.93</v>
      </c>
      <c r="G17" s="7">
        <v>7181.93</v>
      </c>
      <c r="H17" s="13"/>
    </row>
    <row r="18" spans="1:8" ht="15.75">
      <c r="A18" s="4">
        <v>9</v>
      </c>
      <c r="B18" s="4" t="s">
        <v>36</v>
      </c>
      <c r="C18" s="7">
        <v>6592.3</v>
      </c>
      <c r="D18" s="4" t="s">
        <v>14</v>
      </c>
      <c r="E18" s="5" t="s">
        <v>35</v>
      </c>
      <c r="F18" s="6">
        <v>6592.3</v>
      </c>
      <c r="G18" s="7">
        <v>6592.3</v>
      </c>
      <c r="H18" s="13">
        <f>G18</f>
        <v>6592.3</v>
      </c>
    </row>
    <row r="19" spans="1:8" ht="15.75">
      <c r="A19" s="14">
        <v>10</v>
      </c>
      <c r="B19" s="14" t="s">
        <v>37</v>
      </c>
      <c r="C19" s="15">
        <v>9477.98</v>
      </c>
      <c r="D19" s="4" t="s">
        <v>38</v>
      </c>
      <c r="E19" s="5" t="s">
        <v>39</v>
      </c>
      <c r="F19" s="6"/>
      <c r="G19" s="7">
        <v>1730</v>
      </c>
      <c r="H19" s="13">
        <f>G19+G20</f>
        <v>9477</v>
      </c>
    </row>
    <row r="20" spans="1:8" ht="15.75">
      <c r="A20" s="14"/>
      <c r="B20" s="14"/>
      <c r="C20" s="15"/>
      <c r="D20" s="4" t="s">
        <v>22</v>
      </c>
      <c r="E20" s="5" t="s">
        <v>40</v>
      </c>
      <c r="F20" s="6">
        <v>7747</v>
      </c>
      <c r="G20" s="7">
        <v>7747</v>
      </c>
      <c r="H20" s="13"/>
    </row>
    <row r="21" spans="1:8" ht="15.75">
      <c r="A21" s="14">
        <v>11</v>
      </c>
      <c r="B21" s="14" t="s">
        <v>41</v>
      </c>
      <c r="C21" s="15">
        <v>7288.84</v>
      </c>
      <c r="D21" s="4" t="s">
        <v>6</v>
      </c>
      <c r="E21" s="5" t="s">
        <v>42</v>
      </c>
      <c r="F21" s="6">
        <v>4000</v>
      </c>
      <c r="G21" s="7">
        <v>4000</v>
      </c>
      <c r="H21" s="13">
        <f>G21+G22+G23</f>
        <v>7200</v>
      </c>
    </row>
    <row r="22" spans="1:8" ht="15.75">
      <c r="A22" s="14"/>
      <c r="B22" s="14"/>
      <c r="C22" s="15"/>
      <c r="D22" s="4" t="s">
        <v>17</v>
      </c>
      <c r="E22" s="5" t="s">
        <v>43</v>
      </c>
      <c r="F22" s="6"/>
      <c r="G22" s="7">
        <v>1500</v>
      </c>
      <c r="H22" s="13"/>
    </row>
    <row r="23" spans="1:8" ht="31.5">
      <c r="A23" s="14"/>
      <c r="B23" s="14"/>
      <c r="C23" s="15"/>
      <c r="D23" s="4" t="s">
        <v>17</v>
      </c>
      <c r="E23" s="5" t="s">
        <v>44</v>
      </c>
      <c r="F23" s="6"/>
      <c r="G23" s="7">
        <v>1700</v>
      </c>
      <c r="H23" s="13"/>
    </row>
    <row r="24" spans="1:8" ht="15.75">
      <c r="A24" s="4">
        <v>12</v>
      </c>
      <c r="B24" s="4" t="s">
        <v>45</v>
      </c>
      <c r="C24" s="7">
        <v>6940.57</v>
      </c>
      <c r="D24" s="4" t="s">
        <v>6</v>
      </c>
      <c r="E24" s="5" t="s">
        <v>46</v>
      </c>
      <c r="F24" s="6">
        <v>6890</v>
      </c>
      <c r="G24" s="7">
        <v>6890</v>
      </c>
      <c r="H24" s="13">
        <f>G24</f>
        <v>6890</v>
      </c>
    </row>
    <row r="25" spans="1:8" ht="15.75">
      <c r="A25" s="14">
        <v>13</v>
      </c>
      <c r="B25" s="14" t="s">
        <v>47</v>
      </c>
      <c r="C25" s="15">
        <v>8806.32</v>
      </c>
      <c r="D25" s="4" t="s">
        <v>17</v>
      </c>
      <c r="E25" s="5" t="s">
        <v>48</v>
      </c>
      <c r="F25" s="6"/>
      <c r="G25" s="7">
        <v>2500</v>
      </c>
      <c r="H25" s="13">
        <f>G25+G26+G27+G28</f>
        <v>8806.32</v>
      </c>
    </row>
    <row r="26" spans="1:8" ht="15.75">
      <c r="A26" s="14"/>
      <c r="B26" s="14"/>
      <c r="C26" s="15"/>
      <c r="D26" s="4" t="s">
        <v>17</v>
      </c>
      <c r="E26" s="5" t="s">
        <v>49</v>
      </c>
      <c r="F26" s="6"/>
      <c r="G26" s="7">
        <v>3000</v>
      </c>
      <c r="H26" s="13"/>
    </row>
    <row r="27" spans="1:8" ht="15.75">
      <c r="A27" s="14"/>
      <c r="B27" s="14"/>
      <c r="C27" s="15"/>
      <c r="D27" s="4" t="s">
        <v>50</v>
      </c>
      <c r="E27" s="5" t="s">
        <v>51</v>
      </c>
      <c r="F27" s="6"/>
      <c r="G27" s="7">
        <v>2000</v>
      </c>
      <c r="H27" s="13"/>
    </row>
    <row r="28" spans="1:8" ht="31.5">
      <c r="A28" s="14"/>
      <c r="B28" s="14"/>
      <c r="C28" s="15"/>
      <c r="D28" s="4" t="s">
        <v>52</v>
      </c>
      <c r="E28" s="5" t="s">
        <v>53</v>
      </c>
      <c r="F28" s="6"/>
      <c r="G28" s="7">
        <v>1306.32</v>
      </c>
      <c r="H28" s="13"/>
    </row>
    <row r="29" spans="1:8" ht="15.75">
      <c r="A29" s="14">
        <v>14</v>
      </c>
      <c r="B29" s="14" t="s">
        <v>54</v>
      </c>
      <c r="C29" s="15">
        <v>12537.81</v>
      </c>
      <c r="D29" s="4" t="s">
        <v>17</v>
      </c>
      <c r="E29" s="5" t="s">
        <v>55</v>
      </c>
      <c r="F29" s="6"/>
      <c r="G29" s="7">
        <v>1500</v>
      </c>
      <c r="H29" s="13"/>
    </row>
    <row r="30" spans="1:8" ht="31.5">
      <c r="A30" s="14"/>
      <c r="B30" s="14"/>
      <c r="C30" s="15"/>
      <c r="D30" s="4" t="s">
        <v>17</v>
      </c>
      <c r="E30" s="5" t="s">
        <v>56</v>
      </c>
      <c r="F30" s="6"/>
      <c r="G30" s="7">
        <v>2500</v>
      </c>
      <c r="H30" s="13">
        <f>G29+G30+G31+G32+G33</f>
        <v>12537.81</v>
      </c>
    </row>
    <row r="31" spans="1:8" ht="15.75">
      <c r="A31" s="14"/>
      <c r="B31" s="14"/>
      <c r="C31" s="15"/>
      <c r="D31" s="4" t="s">
        <v>19</v>
      </c>
      <c r="E31" s="5" t="s">
        <v>57</v>
      </c>
      <c r="F31" s="6">
        <v>4400</v>
      </c>
      <c r="G31" s="7">
        <v>4400</v>
      </c>
      <c r="H31" s="13"/>
    </row>
    <row r="32" spans="1:8" ht="15.75">
      <c r="A32" s="14"/>
      <c r="B32" s="14"/>
      <c r="C32" s="15"/>
      <c r="D32" s="4" t="s">
        <v>17</v>
      </c>
      <c r="E32" s="5" t="s">
        <v>58</v>
      </c>
      <c r="F32" s="6"/>
      <c r="G32" s="7">
        <v>1497</v>
      </c>
      <c r="H32" s="13"/>
    </row>
    <row r="33" spans="1:8" ht="15.75">
      <c r="A33" s="14"/>
      <c r="B33" s="14"/>
      <c r="C33" s="15"/>
      <c r="D33" s="4" t="s">
        <v>59</v>
      </c>
      <c r="E33" s="5" t="s">
        <v>60</v>
      </c>
      <c r="F33" s="6"/>
      <c r="G33" s="7">
        <v>2640.81</v>
      </c>
      <c r="H33" s="13"/>
    </row>
    <row r="34" spans="1:8" ht="15.75">
      <c r="A34" s="14">
        <v>15</v>
      </c>
      <c r="B34" s="14" t="s">
        <v>61</v>
      </c>
      <c r="C34" s="15">
        <v>6492.79</v>
      </c>
      <c r="D34" s="4" t="s">
        <v>17</v>
      </c>
      <c r="E34" s="5" t="s">
        <v>62</v>
      </c>
      <c r="F34" s="6"/>
      <c r="G34" s="7">
        <v>2797</v>
      </c>
      <c r="H34" s="13">
        <f>G34+G35+G36+G37</f>
        <v>5630</v>
      </c>
    </row>
    <row r="35" spans="1:8" ht="15.75">
      <c r="A35" s="14"/>
      <c r="B35" s="14"/>
      <c r="C35" s="15"/>
      <c r="D35" s="4" t="s">
        <v>31</v>
      </c>
      <c r="E35" s="5" t="s">
        <v>63</v>
      </c>
      <c r="F35" s="6"/>
      <c r="G35" s="7">
        <v>2000</v>
      </c>
      <c r="H35" s="13"/>
    </row>
    <row r="36" spans="1:8" ht="15.75">
      <c r="A36" s="14"/>
      <c r="B36" s="14"/>
      <c r="C36" s="15"/>
      <c r="D36" s="4" t="s">
        <v>52</v>
      </c>
      <c r="E36" s="5" t="s">
        <v>64</v>
      </c>
      <c r="F36" s="6"/>
      <c r="G36" s="7">
        <v>233</v>
      </c>
      <c r="H36" s="13"/>
    </row>
    <row r="37" spans="1:8" ht="15.75">
      <c r="A37" s="14"/>
      <c r="B37" s="14"/>
      <c r="C37" s="15"/>
      <c r="D37" s="4" t="s">
        <v>31</v>
      </c>
      <c r="E37" s="5" t="s">
        <v>65</v>
      </c>
      <c r="F37" s="6"/>
      <c r="G37" s="7">
        <v>600</v>
      </c>
      <c r="H37" s="13"/>
    </row>
    <row r="38" spans="1:8" ht="31.5">
      <c r="A38" s="14">
        <v>16</v>
      </c>
      <c r="B38" s="14" t="s">
        <v>66</v>
      </c>
      <c r="C38" s="15">
        <v>20572.95</v>
      </c>
      <c r="D38" s="4" t="s">
        <v>19</v>
      </c>
      <c r="E38" s="5" t="s">
        <v>67</v>
      </c>
      <c r="F38" s="6">
        <v>16000</v>
      </c>
      <c r="G38" s="7">
        <v>16000</v>
      </c>
      <c r="H38" s="13">
        <f>G38+G39+G40</f>
        <v>20000</v>
      </c>
    </row>
    <row r="39" spans="1:8" ht="15.75">
      <c r="A39" s="14"/>
      <c r="B39" s="14"/>
      <c r="C39" s="15"/>
      <c r="D39" s="4" t="s">
        <v>52</v>
      </c>
      <c r="E39" s="5" t="s">
        <v>68</v>
      </c>
      <c r="F39" s="6"/>
      <c r="G39" s="7">
        <v>2000</v>
      </c>
      <c r="H39" s="13"/>
    </row>
    <row r="40" spans="1:8" ht="15.75">
      <c r="A40" s="14"/>
      <c r="B40" s="14"/>
      <c r="C40" s="15"/>
      <c r="D40" s="4" t="s">
        <v>69</v>
      </c>
      <c r="E40" s="5" t="s">
        <v>70</v>
      </c>
      <c r="F40" s="6"/>
      <c r="G40" s="7">
        <v>2000</v>
      </c>
      <c r="H40" s="13"/>
    </row>
    <row r="41" spans="1:8" ht="15.75">
      <c r="A41" s="14">
        <v>17</v>
      </c>
      <c r="B41" s="14" t="s">
        <v>71</v>
      </c>
      <c r="C41" s="15">
        <v>8831.19</v>
      </c>
      <c r="D41" s="4" t="s">
        <v>50</v>
      </c>
      <c r="E41" s="5" t="s">
        <v>72</v>
      </c>
      <c r="F41" s="6"/>
      <c r="G41" s="7">
        <v>100</v>
      </c>
      <c r="H41" s="13">
        <f>G41+G42+G43+G44+G45+G46+G47</f>
        <v>7900</v>
      </c>
    </row>
    <row r="42" spans="1:8" ht="15.75">
      <c r="A42" s="14"/>
      <c r="B42" s="14"/>
      <c r="C42" s="15"/>
      <c r="D42" s="4" t="s">
        <v>31</v>
      </c>
      <c r="E42" s="5" t="s">
        <v>73</v>
      </c>
      <c r="F42" s="6"/>
      <c r="G42" s="7">
        <v>2000</v>
      </c>
      <c r="H42" s="13"/>
    </row>
    <row r="43" spans="1:8" ht="15.75">
      <c r="A43" s="14"/>
      <c r="B43" s="14"/>
      <c r="C43" s="15"/>
      <c r="D43" s="4" t="s">
        <v>31</v>
      </c>
      <c r="E43" s="5" t="s">
        <v>74</v>
      </c>
      <c r="F43" s="6"/>
      <c r="G43" s="7">
        <v>600</v>
      </c>
      <c r="H43" s="13"/>
    </row>
    <row r="44" spans="1:8" ht="15.75">
      <c r="A44" s="14"/>
      <c r="B44" s="14"/>
      <c r="C44" s="15"/>
      <c r="D44" s="4" t="s">
        <v>50</v>
      </c>
      <c r="E44" s="5" t="s">
        <v>75</v>
      </c>
      <c r="F44" s="6"/>
      <c r="G44" s="7">
        <v>700</v>
      </c>
      <c r="H44" s="13"/>
    </row>
    <row r="45" spans="1:8" ht="31.5">
      <c r="A45" s="14"/>
      <c r="B45" s="14"/>
      <c r="C45" s="15"/>
      <c r="D45" s="4" t="s">
        <v>76</v>
      </c>
      <c r="E45" s="5" t="s">
        <v>77</v>
      </c>
      <c r="F45" s="6"/>
      <c r="G45" s="7">
        <v>1000</v>
      </c>
      <c r="H45" s="13"/>
    </row>
    <row r="46" spans="1:8" ht="31.5">
      <c r="A46" s="14"/>
      <c r="B46" s="14"/>
      <c r="C46" s="15"/>
      <c r="D46" s="4" t="s">
        <v>50</v>
      </c>
      <c r="E46" s="5" t="s">
        <v>78</v>
      </c>
      <c r="F46" s="6"/>
      <c r="G46" s="7">
        <v>500</v>
      </c>
      <c r="H46" s="13"/>
    </row>
    <row r="47" spans="1:8" ht="15.75">
      <c r="A47" s="16"/>
      <c r="B47" s="14"/>
      <c r="C47" s="15"/>
      <c r="D47" s="4" t="s">
        <v>50</v>
      </c>
      <c r="E47" s="5" t="s">
        <v>79</v>
      </c>
      <c r="F47" s="6"/>
      <c r="G47" s="7">
        <v>3000</v>
      </c>
      <c r="H47" s="13"/>
    </row>
    <row r="48" spans="1:8" ht="15.75">
      <c r="A48" s="14">
        <v>18</v>
      </c>
      <c r="B48" s="14" t="s">
        <v>80</v>
      </c>
      <c r="C48" s="15">
        <v>9925.76</v>
      </c>
      <c r="D48" s="4" t="s">
        <v>81</v>
      </c>
      <c r="E48" s="5" t="s">
        <v>82</v>
      </c>
      <c r="F48" s="6">
        <v>4000</v>
      </c>
      <c r="G48" s="7">
        <v>4000</v>
      </c>
      <c r="H48" s="13"/>
    </row>
    <row r="49" spans="1:8" ht="31.5">
      <c r="A49" s="14"/>
      <c r="B49" s="14"/>
      <c r="C49" s="15"/>
      <c r="D49" s="4" t="s">
        <v>83</v>
      </c>
      <c r="E49" s="5" t="s">
        <v>84</v>
      </c>
      <c r="F49" s="6"/>
      <c r="G49" s="7">
        <v>800</v>
      </c>
      <c r="H49" s="13">
        <f>G48+G49+G50+G51+G52+G53+G54</f>
        <v>9917</v>
      </c>
    </row>
    <row r="50" spans="1:8" ht="31.5">
      <c r="A50" s="14"/>
      <c r="B50" s="14"/>
      <c r="C50" s="15"/>
      <c r="D50" s="4" t="s">
        <v>83</v>
      </c>
      <c r="E50" s="5" t="s">
        <v>85</v>
      </c>
      <c r="F50" s="6"/>
      <c r="G50" s="7">
        <v>470</v>
      </c>
      <c r="H50" s="13"/>
    </row>
    <row r="51" spans="1:8" ht="15.75">
      <c r="A51" s="14"/>
      <c r="B51" s="14"/>
      <c r="C51" s="15"/>
      <c r="D51" s="4" t="s">
        <v>86</v>
      </c>
      <c r="E51" s="5" t="s">
        <v>87</v>
      </c>
      <c r="F51" s="6"/>
      <c r="G51" s="7">
        <v>450</v>
      </c>
      <c r="H51" s="13"/>
    </row>
    <row r="52" spans="1:8" ht="15.75">
      <c r="A52" s="14"/>
      <c r="B52" s="14"/>
      <c r="C52" s="15"/>
      <c r="D52" s="4" t="s">
        <v>52</v>
      </c>
      <c r="E52" s="5" t="s">
        <v>64</v>
      </c>
      <c r="F52" s="6"/>
      <c r="G52" s="7">
        <v>1500</v>
      </c>
      <c r="H52" s="13"/>
    </row>
    <row r="53" spans="1:8" ht="15.75">
      <c r="A53" s="14"/>
      <c r="B53" s="14"/>
      <c r="C53" s="15"/>
      <c r="D53" s="4" t="s">
        <v>17</v>
      </c>
      <c r="E53" s="5" t="s">
        <v>88</v>
      </c>
      <c r="F53" s="6"/>
      <c r="G53" s="7">
        <v>500</v>
      </c>
      <c r="H53" s="13"/>
    </row>
    <row r="54" spans="1:8" ht="15.75">
      <c r="A54" s="14"/>
      <c r="B54" s="14"/>
      <c r="C54" s="15"/>
      <c r="D54" s="4" t="s">
        <v>31</v>
      </c>
      <c r="E54" s="5" t="s">
        <v>89</v>
      </c>
      <c r="F54" s="6"/>
      <c r="G54" s="7">
        <v>2197</v>
      </c>
      <c r="H54" s="13"/>
    </row>
    <row r="55" spans="1:8" ht="31.5">
      <c r="A55" s="14">
        <v>19</v>
      </c>
      <c r="B55" s="14" t="s">
        <v>90</v>
      </c>
      <c r="C55" s="15">
        <v>17363.87</v>
      </c>
      <c r="D55" s="4" t="s">
        <v>59</v>
      </c>
      <c r="E55" s="5" t="s">
        <v>91</v>
      </c>
      <c r="F55" s="6"/>
      <c r="G55" s="7">
        <v>1050</v>
      </c>
      <c r="H55" s="13"/>
    </row>
    <row r="56" spans="1:8" ht="15.75">
      <c r="A56" s="14"/>
      <c r="B56" s="14"/>
      <c r="C56" s="15"/>
      <c r="D56" s="4" t="s">
        <v>17</v>
      </c>
      <c r="E56" s="5" t="s">
        <v>92</v>
      </c>
      <c r="F56" s="6"/>
      <c r="G56" s="7">
        <v>1220.45</v>
      </c>
      <c r="H56" s="13">
        <f>G55+G56+G57+G58+G59+G60+G61</f>
        <v>17299.45</v>
      </c>
    </row>
    <row r="57" spans="1:8" ht="31.5">
      <c r="A57" s="14"/>
      <c r="B57" s="14"/>
      <c r="C57" s="15"/>
      <c r="D57" s="4" t="s">
        <v>19</v>
      </c>
      <c r="E57" s="5" t="s">
        <v>93</v>
      </c>
      <c r="F57" s="6">
        <v>2929</v>
      </c>
      <c r="G57" s="7">
        <v>2929</v>
      </c>
      <c r="H57" s="13"/>
    </row>
    <row r="58" spans="1:8" ht="31.5">
      <c r="A58" s="14"/>
      <c r="B58" s="14"/>
      <c r="C58" s="15"/>
      <c r="D58" s="4" t="s">
        <v>22</v>
      </c>
      <c r="E58" s="5" t="s">
        <v>94</v>
      </c>
      <c r="F58" s="6">
        <v>11500</v>
      </c>
      <c r="G58" s="7">
        <v>11500</v>
      </c>
      <c r="H58" s="13"/>
    </row>
    <row r="59" spans="1:8" ht="15.75">
      <c r="A59" s="14"/>
      <c r="B59" s="14"/>
      <c r="C59" s="15"/>
      <c r="D59" s="4" t="s">
        <v>17</v>
      </c>
      <c r="E59" s="5" t="s">
        <v>95</v>
      </c>
      <c r="F59" s="6"/>
      <c r="G59" s="7">
        <v>200</v>
      </c>
      <c r="H59" s="13"/>
    </row>
    <row r="60" spans="1:8" ht="31.5">
      <c r="A60" s="14"/>
      <c r="B60" s="14"/>
      <c r="C60" s="15"/>
      <c r="D60" s="4" t="s">
        <v>50</v>
      </c>
      <c r="E60" s="5" t="s">
        <v>96</v>
      </c>
      <c r="F60" s="6"/>
      <c r="G60" s="7">
        <v>200</v>
      </c>
      <c r="H60" s="13"/>
    </row>
    <row r="61" spans="1:8" ht="31.5">
      <c r="A61" s="14"/>
      <c r="B61" s="14"/>
      <c r="C61" s="15"/>
      <c r="D61" s="4" t="s">
        <v>17</v>
      </c>
      <c r="E61" s="5" t="s">
        <v>97</v>
      </c>
      <c r="F61" s="6"/>
      <c r="G61" s="7">
        <v>200</v>
      </c>
      <c r="H61" s="13"/>
    </row>
    <row r="62" spans="1:8" ht="15.75">
      <c r="A62" s="14">
        <v>20</v>
      </c>
      <c r="B62" s="14" t="s">
        <v>98</v>
      </c>
      <c r="C62" s="15">
        <v>21916.28</v>
      </c>
      <c r="D62" s="4" t="s">
        <v>99</v>
      </c>
      <c r="E62" s="5" t="s">
        <v>100</v>
      </c>
      <c r="F62" s="6"/>
      <c r="G62" s="7">
        <v>3000</v>
      </c>
      <c r="H62" s="13">
        <f>G62+G63+G64+G65</f>
        <v>21916.28</v>
      </c>
    </row>
    <row r="63" spans="1:8" ht="15.75">
      <c r="A63" s="14"/>
      <c r="B63" s="14"/>
      <c r="C63" s="15"/>
      <c r="D63" s="4" t="s">
        <v>10</v>
      </c>
      <c r="E63" s="5" t="s">
        <v>89</v>
      </c>
      <c r="F63" s="6">
        <v>3500</v>
      </c>
      <c r="G63" s="7">
        <v>3500</v>
      </c>
      <c r="H63" s="13"/>
    </row>
    <row r="64" spans="1:8" ht="31.5">
      <c r="A64" s="14"/>
      <c r="B64" s="14"/>
      <c r="C64" s="15"/>
      <c r="D64" s="4" t="s">
        <v>9</v>
      </c>
      <c r="E64" s="5" t="s">
        <v>101</v>
      </c>
      <c r="F64" s="6">
        <v>13416.28</v>
      </c>
      <c r="G64" s="7">
        <v>13416.28</v>
      </c>
      <c r="H64" s="13"/>
    </row>
    <row r="65" spans="1:8" ht="15.75">
      <c r="A65" s="14"/>
      <c r="B65" s="14"/>
      <c r="C65" s="15"/>
      <c r="D65" s="4" t="s">
        <v>52</v>
      </c>
      <c r="E65" s="5" t="s">
        <v>102</v>
      </c>
      <c r="F65" s="6"/>
      <c r="G65" s="7">
        <v>2000</v>
      </c>
      <c r="H65" s="13"/>
    </row>
    <row r="66" spans="1:8" ht="31.5">
      <c r="A66" s="4">
        <v>21</v>
      </c>
      <c r="B66" s="4" t="s">
        <v>103</v>
      </c>
      <c r="C66" s="7">
        <v>6791.31</v>
      </c>
      <c r="D66" s="4" t="s">
        <v>10</v>
      </c>
      <c r="E66" s="5" t="s">
        <v>104</v>
      </c>
      <c r="F66" s="6">
        <v>6791.31</v>
      </c>
      <c r="G66" s="7">
        <v>6791.31</v>
      </c>
      <c r="H66" s="13">
        <f>G66</f>
        <v>6791.31</v>
      </c>
    </row>
    <row r="67" spans="1:8" ht="15.75">
      <c r="A67" s="4"/>
      <c r="B67" s="4" t="s">
        <v>105</v>
      </c>
      <c r="C67" s="7">
        <f>SUM(C4:C66)</f>
        <v>217844.36000000002</v>
      </c>
      <c r="D67" s="4"/>
      <c r="E67" s="5" t="s">
        <v>109</v>
      </c>
      <c r="F67" s="6">
        <f>SUM(F4:F66)</f>
        <v>151584.62999999998</v>
      </c>
      <c r="G67" s="7">
        <f>SUM(G4:G66)</f>
        <v>215224.36000000002</v>
      </c>
      <c r="H67" s="13">
        <f>SUM(H4:H66)</f>
        <v>215224.36</v>
      </c>
    </row>
    <row r="68" spans="1:8" ht="15.75">
      <c r="A68" s="4"/>
      <c r="B68" s="4"/>
      <c r="C68" s="7"/>
      <c r="D68" s="4"/>
      <c r="E68" s="5" t="s">
        <v>110</v>
      </c>
      <c r="F68" s="6"/>
      <c r="G68" s="7">
        <f>F67</f>
        <v>151584.62999999998</v>
      </c>
      <c r="H68" s="13"/>
    </row>
    <row r="69" spans="1:8" ht="15.75">
      <c r="A69" s="4"/>
      <c r="B69" s="4"/>
      <c r="C69" s="7"/>
      <c r="D69" s="4"/>
      <c r="E69" s="5" t="s">
        <v>111</v>
      </c>
      <c r="F69" s="6"/>
      <c r="G69" s="7">
        <f>G67-G68</f>
        <v>63639.73000000004</v>
      </c>
      <c r="H69" s="13"/>
    </row>
    <row r="70" spans="1:8" ht="15.75">
      <c r="A70" s="4"/>
      <c r="B70" s="4"/>
      <c r="C70" s="7"/>
      <c r="D70" s="4">
        <f>SUM(D4:D67)</f>
        <v>0</v>
      </c>
      <c r="E70" s="4">
        <f>SUM(E4:E69)</f>
        <v>0</v>
      </c>
      <c r="F70" s="4"/>
      <c r="G70" s="7"/>
      <c r="H70" s="12"/>
    </row>
    <row r="71" spans="1:7" ht="15.75">
      <c r="A71" s="3"/>
      <c r="B71" s="3"/>
      <c r="C71" s="8"/>
      <c r="D71" s="3"/>
      <c r="G71" s="8"/>
    </row>
    <row r="72" spans="1:7" ht="15.75">
      <c r="A72" s="3"/>
      <c r="B72" s="3"/>
      <c r="C72" s="8"/>
      <c r="D72" s="3"/>
      <c r="G72" s="8"/>
    </row>
    <row r="73" spans="1:7" ht="15.75">
      <c r="A73" s="3"/>
      <c r="B73" s="3"/>
      <c r="C73" s="8"/>
      <c r="D73" s="3"/>
      <c r="G73" s="8"/>
    </row>
    <row r="74" spans="1:7" ht="15.75">
      <c r="A74" s="3"/>
      <c r="B74" s="3"/>
      <c r="C74" s="8"/>
      <c r="D74" s="3"/>
      <c r="G74" s="8"/>
    </row>
    <row r="75" spans="1:7" ht="15.75">
      <c r="A75" s="3"/>
      <c r="B75" s="3"/>
      <c r="C75" s="8"/>
      <c r="D75" s="3"/>
      <c r="G75" s="8"/>
    </row>
    <row r="76" spans="1:7" ht="15.75">
      <c r="A76" s="3"/>
      <c r="B76" s="3"/>
      <c r="C76" s="8"/>
      <c r="D76" s="3"/>
      <c r="G76" s="8"/>
    </row>
    <row r="77" spans="1:7" ht="15.75">
      <c r="A77" s="3"/>
      <c r="B77" s="3"/>
      <c r="C77" s="8"/>
      <c r="D77" s="3"/>
      <c r="G77" s="8"/>
    </row>
    <row r="78" spans="1:7" ht="15.75">
      <c r="A78" s="3"/>
      <c r="B78" s="3"/>
      <c r="C78" s="8"/>
      <c r="D78" s="3"/>
      <c r="G78" s="8"/>
    </row>
    <row r="79" spans="1:7" ht="15.75">
      <c r="A79" s="3"/>
      <c r="B79" s="3"/>
      <c r="C79" s="8"/>
      <c r="D79" s="3"/>
      <c r="G79" s="8"/>
    </row>
    <row r="80" spans="1:7" ht="15.75">
      <c r="A80" s="3"/>
      <c r="B80" s="3"/>
      <c r="C80" s="8"/>
      <c r="D80" s="3"/>
      <c r="G80" s="8"/>
    </row>
    <row r="81" spans="1:7" ht="15.75">
      <c r="A81" s="3"/>
      <c r="B81" s="3"/>
      <c r="C81" s="8"/>
      <c r="D81" s="3"/>
      <c r="G81" s="8"/>
    </row>
    <row r="82" spans="1:7" ht="15.75">
      <c r="A82" s="3"/>
      <c r="B82" s="3"/>
      <c r="C82" s="8"/>
      <c r="D82" s="3"/>
      <c r="G82" s="8"/>
    </row>
    <row r="83" spans="1:7" ht="15.75">
      <c r="A83" s="3"/>
      <c r="B83" s="3"/>
      <c r="C83" s="8"/>
      <c r="D83" s="3"/>
      <c r="G83" s="8"/>
    </row>
    <row r="84" spans="1:7" ht="15.75">
      <c r="A84" s="3"/>
      <c r="B84" s="3"/>
      <c r="C84" s="8"/>
      <c r="D84" s="3"/>
      <c r="G84" s="8"/>
    </row>
    <row r="85" spans="1:7" ht="15.75">
      <c r="A85" s="3"/>
      <c r="B85" s="3"/>
      <c r="C85" s="8"/>
      <c r="D85" s="3"/>
      <c r="G85" s="8"/>
    </row>
    <row r="86" spans="1:7" ht="15.75">
      <c r="A86" s="3"/>
      <c r="B86" s="3"/>
      <c r="C86" s="8"/>
      <c r="D86" s="3"/>
      <c r="G86" s="8"/>
    </row>
    <row r="87" spans="1:7" ht="15.75">
      <c r="A87" s="3"/>
      <c r="B87" s="3"/>
      <c r="C87" s="8"/>
      <c r="D87" s="3"/>
      <c r="G87" s="8"/>
    </row>
    <row r="88" spans="1:7" ht="15.75">
      <c r="A88" s="3"/>
      <c r="B88" s="3"/>
      <c r="C88" s="8"/>
      <c r="D88" s="3"/>
      <c r="G88" s="8"/>
    </row>
    <row r="89" spans="1:7" ht="15.75">
      <c r="A89" s="3"/>
      <c r="B89" s="3"/>
      <c r="C89" s="8"/>
      <c r="D89" s="3"/>
      <c r="G89" s="8"/>
    </row>
    <row r="90" spans="1:7" ht="15.75">
      <c r="A90" s="3"/>
      <c r="B90" s="3"/>
      <c r="C90" s="8"/>
      <c r="D90" s="3"/>
      <c r="G90" s="8"/>
    </row>
    <row r="91" spans="1:7" ht="15.75">
      <c r="A91" s="3"/>
      <c r="B91" s="3"/>
      <c r="C91" s="8"/>
      <c r="D91" s="3"/>
      <c r="G91" s="8"/>
    </row>
    <row r="92" spans="1:7" ht="15.75">
      <c r="A92" s="3"/>
      <c r="B92" s="3"/>
      <c r="C92" s="8"/>
      <c r="D92" s="3"/>
      <c r="G92" s="8"/>
    </row>
    <row r="93" spans="1:7" ht="15.75">
      <c r="A93" s="3"/>
      <c r="B93" s="3"/>
      <c r="C93" s="8"/>
      <c r="D93" s="3"/>
      <c r="G93" s="8"/>
    </row>
    <row r="94" spans="1:7" ht="15.75">
      <c r="A94" s="3"/>
      <c r="B94" s="3"/>
      <c r="C94" s="8"/>
      <c r="D94" s="3"/>
      <c r="G94" s="8"/>
    </row>
    <row r="95" spans="1:7" ht="15.75">
      <c r="A95" s="3"/>
      <c r="B95" s="3"/>
      <c r="C95" s="8"/>
      <c r="D95" s="3"/>
      <c r="G95" s="8"/>
    </row>
    <row r="96" spans="1:7" ht="15.75">
      <c r="A96" s="3"/>
      <c r="B96" s="3"/>
      <c r="C96" s="8"/>
      <c r="D96" s="3"/>
      <c r="G96" s="8"/>
    </row>
    <row r="97" spans="1:7" ht="15.75">
      <c r="A97" s="3"/>
      <c r="B97" s="3"/>
      <c r="C97" s="8"/>
      <c r="D97" s="3"/>
      <c r="G97" s="8"/>
    </row>
    <row r="98" spans="1:7" ht="15.75">
      <c r="A98" s="3"/>
      <c r="B98" s="3"/>
      <c r="C98" s="8"/>
      <c r="D98" s="3"/>
      <c r="G98" s="8"/>
    </row>
    <row r="99" spans="1:7" ht="15.75">
      <c r="A99" s="3"/>
      <c r="B99" s="3"/>
      <c r="C99" s="8"/>
      <c r="D99" s="3"/>
      <c r="G99" s="8"/>
    </row>
    <row r="100" spans="1:7" ht="15.75">
      <c r="A100" s="3"/>
      <c r="B100" s="3"/>
      <c r="C100" s="8"/>
      <c r="D100" s="3"/>
      <c r="G100" s="8"/>
    </row>
    <row r="101" spans="1:7" ht="15.75">
      <c r="A101" s="3"/>
      <c r="B101" s="3"/>
      <c r="C101" s="8"/>
      <c r="D101" s="3"/>
      <c r="G101" s="8"/>
    </row>
    <row r="102" spans="1:7" ht="15.75">
      <c r="A102" s="3"/>
      <c r="B102" s="3"/>
      <c r="C102" s="8"/>
      <c r="D102" s="3"/>
      <c r="G102" s="8"/>
    </row>
    <row r="103" spans="1:7" ht="15.75">
      <c r="A103" s="3"/>
      <c r="B103" s="3"/>
      <c r="C103" s="8"/>
      <c r="D103" s="3"/>
      <c r="G103" s="8"/>
    </row>
    <row r="104" spans="1:7" ht="15.75">
      <c r="A104" s="3"/>
      <c r="B104" s="3"/>
      <c r="C104" s="8"/>
      <c r="D104" s="3"/>
      <c r="G104" s="8"/>
    </row>
    <row r="105" spans="1:7" ht="15.75">
      <c r="A105" s="3"/>
      <c r="B105" s="3"/>
      <c r="C105" s="8"/>
      <c r="D105" s="3"/>
      <c r="G105" s="8"/>
    </row>
    <row r="106" spans="1:7" ht="15.75">
      <c r="A106" s="3"/>
      <c r="B106" s="3"/>
      <c r="C106" s="8"/>
      <c r="D106" s="3"/>
      <c r="G106" s="8"/>
    </row>
    <row r="107" spans="1:7" ht="15.75">
      <c r="A107" s="3"/>
      <c r="B107" s="3"/>
      <c r="C107" s="8"/>
      <c r="D107" s="3"/>
      <c r="G107" s="8"/>
    </row>
    <row r="108" spans="1:7" ht="15.75">
      <c r="A108" s="3"/>
      <c r="B108" s="3"/>
      <c r="C108" s="8"/>
      <c r="D108" s="3"/>
      <c r="G108" s="8"/>
    </row>
    <row r="109" spans="1:7" ht="15.75">
      <c r="A109" s="3"/>
      <c r="B109" s="3"/>
      <c r="C109" s="8"/>
      <c r="D109" s="3"/>
      <c r="G109" s="8"/>
    </row>
    <row r="110" spans="1:7" ht="15.75">
      <c r="A110" s="3"/>
      <c r="B110" s="3"/>
      <c r="C110" s="8"/>
      <c r="D110" s="3"/>
      <c r="G110" s="8"/>
    </row>
    <row r="111" spans="1:7" ht="15.75">
      <c r="A111" s="3"/>
      <c r="B111" s="3"/>
      <c r="C111" s="8"/>
      <c r="D111" s="3"/>
      <c r="G111" s="8"/>
    </row>
    <row r="112" spans="1:7" ht="15.75">
      <c r="A112" s="3"/>
      <c r="B112" s="3"/>
      <c r="C112" s="8"/>
      <c r="D112" s="3"/>
      <c r="G112" s="8"/>
    </row>
    <row r="113" spans="1:7" ht="15.75">
      <c r="A113" s="3"/>
      <c r="B113" s="3"/>
      <c r="C113" s="8"/>
      <c r="D113" s="3"/>
      <c r="G113" s="8"/>
    </row>
    <row r="114" spans="1:7" ht="15.75">
      <c r="A114" s="3"/>
      <c r="B114" s="3"/>
      <c r="C114" s="8"/>
      <c r="D114" s="3"/>
      <c r="G114" s="8"/>
    </row>
    <row r="115" spans="1:7" ht="15.75">
      <c r="A115" s="3"/>
      <c r="B115" s="3"/>
      <c r="C115" s="8"/>
      <c r="D115" s="3"/>
      <c r="G115" s="8"/>
    </row>
    <row r="116" spans="1:7" ht="15.75">
      <c r="A116" s="3"/>
      <c r="B116" s="3"/>
      <c r="C116" s="8"/>
      <c r="D116" s="3"/>
      <c r="G116" s="8"/>
    </row>
    <row r="117" spans="1:7" ht="15.75">
      <c r="A117" s="3"/>
      <c r="B117" s="3"/>
      <c r="C117" s="8"/>
      <c r="D117" s="3"/>
      <c r="G117" s="8"/>
    </row>
    <row r="118" spans="1:7" ht="15.75">
      <c r="A118" s="3"/>
      <c r="B118" s="3"/>
      <c r="C118" s="8"/>
      <c r="D118" s="3"/>
      <c r="G118" s="8"/>
    </row>
    <row r="119" spans="1:7" ht="15.75">
      <c r="A119" s="3"/>
      <c r="B119" s="3"/>
      <c r="C119" s="8"/>
      <c r="D119" s="3"/>
      <c r="G119" s="8"/>
    </row>
    <row r="120" spans="1:7" ht="15.75">
      <c r="A120" s="3"/>
      <c r="B120" s="3"/>
      <c r="C120" s="8"/>
      <c r="D120" s="3"/>
      <c r="G120" s="8"/>
    </row>
    <row r="121" spans="1:7" ht="15.75">
      <c r="A121" s="3"/>
      <c r="B121" s="3"/>
      <c r="C121" s="8"/>
      <c r="D121" s="3"/>
      <c r="G121" s="8"/>
    </row>
    <row r="122" spans="1:7" ht="15.75">
      <c r="A122" s="3"/>
      <c r="B122" s="3"/>
      <c r="C122" s="8"/>
      <c r="D122" s="3"/>
      <c r="G122" s="8"/>
    </row>
    <row r="123" spans="1:7" ht="15.75">
      <c r="A123" s="3"/>
      <c r="B123" s="3"/>
      <c r="C123" s="8"/>
      <c r="D123" s="3"/>
      <c r="G123" s="8"/>
    </row>
    <row r="124" spans="1:7" ht="15.75">
      <c r="A124" s="3"/>
      <c r="B124" s="3"/>
      <c r="C124" s="8"/>
      <c r="D124" s="3"/>
      <c r="G124" s="8"/>
    </row>
    <row r="125" spans="1:7" ht="15.75">
      <c r="A125" s="3"/>
      <c r="B125" s="3"/>
      <c r="C125" s="8"/>
      <c r="D125" s="3"/>
      <c r="G125" s="8"/>
    </row>
    <row r="126" spans="1:7" ht="15.75">
      <c r="A126" s="3"/>
      <c r="B126" s="3"/>
      <c r="C126" s="8"/>
      <c r="D126" s="3"/>
      <c r="G126" s="8"/>
    </row>
    <row r="127" spans="1:7" ht="15.75">
      <c r="A127" s="3"/>
      <c r="B127" s="3"/>
      <c r="C127" s="8"/>
      <c r="D127" s="3"/>
      <c r="G127" s="8"/>
    </row>
  </sheetData>
  <sheetProtection/>
  <mergeCells count="42">
    <mergeCell ref="C48:C54"/>
    <mergeCell ref="C55:C61"/>
    <mergeCell ref="A55:A61"/>
    <mergeCell ref="B55:B61"/>
    <mergeCell ref="B34:B37"/>
    <mergeCell ref="A38:A40"/>
    <mergeCell ref="B38:B40"/>
    <mergeCell ref="C38:C40"/>
    <mergeCell ref="C41:C47"/>
    <mergeCell ref="A62:A65"/>
    <mergeCell ref="B62:B65"/>
    <mergeCell ref="C62:C65"/>
    <mergeCell ref="A48:A54"/>
    <mergeCell ref="B48:B54"/>
    <mergeCell ref="C25:C28"/>
    <mergeCell ref="A29:A33"/>
    <mergeCell ref="B29:B33"/>
    <mergeCell ref="C29:C33"/>
    <mergeCell ref="B41:B47"/>
    <mergeCell ref="A41:A47"/>
    <mergeCell ref="A25:A28"/>
    <mergeCell ref="B25:B28"/>
    <mergeCell ref="C34:C37"/>
    <mergeCell ref="A34:A37"/>
    <mergeCell ref="A19:A20"/>
    <mergeCell ref="B19:B20"/>
    <mergeCell ref="C19:C20"/>
    <mergeCell ref="A21:A23"/>
    <mergeCell ref="B21:B23"/>
    <mergeCell ref="C21:C23"/>
    <mergeCell ref="A13:A15"/>
    <mergeCell ref="B13:B15"/>
    <mergeCell ref="C13:C15"/>
    <mergeCell ref="A16:A17"/>
    <mergeCell ref="B16:B17"/>
    <mergeCell ref="C16:C17"/>
    <mergeCell ref="A5:A7"/>
    <mergeCell ref="B5:B7"/>
    <mergeCell ref="C5:C7"/>
    <mergeCell ref="A8:A9"/>
    <mergeCell ref="B8:B9"/>
    <mergeCell ref="C8:C9"/>
  </mergeCells>
  <printOptions/>
  <pageMargins left="0.44" right="0.24" top="0.26" bottom="0.2" header="0.19" footer="0.15"/>
  <pageSetup horizontalDpi="600" verticalDpi="600" orientation="landscape" paperSize="9" r:id="rId1"/>
  <headerFooter alignWithMargins="0">
    <oddHeader>&amp;L&amp;P&amp;CZałącznik Nr 7a do Uchwały Rady Miejskiej w Jezioranach Nr XIII/92/2011 z dnia 29.12.2011r. w sprawie uchwalenia budżetu gminy na rok 2012 Plan wydatków sołectw wg klasyfikacji  budżetowej  na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2012-01-09T17:47:53Z</cp:lastPrinted>
  <dcterms:created xsi:type="dcterms:W3CDTF">2011-11-14T08:33:51Z</dcterms:created>
  <dcterms:modified xsi:type="dcterms:W3CDTF">2012-02-07T10:11:03Z</dcterms:modified>
  <cp:category/>
  <cp:version/>
  <cp:contentType/>
  <cp:contentStatus/>
</cp:coreProperties>
</file>