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<sst xmlns="http://schemas.openxmlformats.org/spreadsheetml/2006/main" count="36" uniqueCount="32">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</sst>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5"/>
  <sheetViews>
    <sheetView tabSelected="1" zoomScalePageLayoutView="0" workbookViewId="0" topLeftCell="A1">
      <selection activeCell="A8" sqref="A8:H8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1"/>
      <c r="G1" s="41"/>
      <c r="H1" s="41"/>
    </row>
    <row r="2" spans="1:8" ht="39" customHeight="1">
      <c r="A2" s="40" t="s">
        <v>31</v>
      </c>
      <c r="B2" s="40"/>
      <c r="C2" s="40"/>
      <c r="D2" s="40"/>
      <c r="E2" s="40"/>
      <c r="F2" s="40"/>
      <c r="G2" s="40"/>
      <c r="H2" s="40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42" t="s">
        <v>11</v>
      </c>
      <c r="B5" s="42" t="s">
        <v>10</v>
      </c>
      <c r="C5" s="42" t="s">
        <v>9</v>
      </c>
      <c r="D5" s="42" t="s">
        <v>8</v>
      </c>
      <c r="E5" s="42" t="s">
        <v>7</v>
      </c>
      <c r="F5" s="42" t="s">
        <v>6</v>
      </c>
      <c r="G5" s="42"/>
      <c r="H5" s="42"/>
    </row>
    <row r="6" spans="1:8" ht="12.75">
      <c r="A6" s="42"/>
      <c r="B6" s="42"/>
      <c r="C6" s="42"/>
      <c r="D6" s="42"/>
      <c r="E6" s="43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6">
        <v>921</v>
      </c>
      <c r="C9" s="26"/>
      <c r="D9" s="26"/>
      <c r="E9" s="8" t="s">
        <v>13</v>
      </c>
      <c r="F9" s="19">
        <f>F10+F12</f>
        <v>0</v>
      </c>
      <c r="G9" s="29">
        <f>G10+G12</f>
        <v>732886</v>
      </c>
      <c r="H9" s="2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30">
        <f>G11</f>
        <v>540886</v>
      </c>
      <c r="H10" s="2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30">
        <v>540886</v>
      </c>
      <c r="H11" s="2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30">
        <f>G13</f>
        <v>192000</v>
      </c>
      <c r="H12" s="2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30">
        <v>192000</v>
      </c>
      <c r="H13" s="29"/>
    </row>
    <row r="14" spans="1:8" ht="19.5" customHeight="1">
      <c r="A14" s="36" t="s">
        <v>29</v>
      </c>
      <c r="B14" s="36"/>
      <c r="C14" s="36"/>
      <c r="D14" s="36"/>
      <c r="E14" s="37"/>
      <c r="F14" s="19"/>
      <c r="G14" s="29"/>
      <c r="H14" s="29"/>
    </row>
    <row r="15" spans="1:8" ht="12.75">
      <c r="A15" s="3"/>
      <c r="B15" s="3">
        <v>801</v>
      </c>
      <c r="C15" s="3"/>
      <c r="D15" s="3"/>
      <c r="E15" s="8" t="s">
        <v>19</v>
      </c>
      <c r="F15" s="19">
        <f>F20+F18+F16</f>
        <v>0</v>
      </c>
      <c r="G15" s="29">
        <f>G20+G18+G16</f>
        <v>962183.64</v>
      </c>
      <c r="H15" s="29">
        <f>H20+H18+H16</f>
        <v>0</v>
      </c>
    </row>
    <row r="16" spans="1:8" s="28" customFormat="1" ht="12.75">
      <c r="A16" s="14"/>
      <c r="B16" s="14"/>
      <c r="C16" s="14">
        <v>80101</v>
      </c>
      <c r="D16" s="14"/>
      <c r="E16" s="9"/>
      <c r="F16" s="18">
        <f>F17</f>
        <v>0</v>
      </c>
      <c r="G16" s="30">
        <f>G17</f>
        <v>741488.52</v>
      </c>
      <c r="H16" s="30">
        <f>H17</f>
        <v>0</v>
      </c>
    </row>
    <row r="17" spans="1:8" s="28" customFormat="1" ht="22.5">
      <c r="A17" s="14"/>
      <c r="B17" s="14"/>
      <c r="C17" s="14"/>
      <c r="D17" s="14">
        <v>2590</v>
      </c>
      <c r="E17" s="9" t="s">
        <v>30</v>
      </c>
      <c r="F17" s="18"/>
      <c r="G17" s="30">
        <v>741488.52</v>
      </c>
      <c r="H17" s="30"/>
    </row>
    <row r="18" spans="1:8" s="28" customFormat="1" ht="15" customHeight="1">
      <c r="A18" s="14"/>
      <c r="B18" s="14"/>
      <c r="C18" s="14">
        <v>80103</v>
      </c>
      <c r="D18" s="14"/>
      <c r="E18" s="9"/>
      <c r="F18" s="18">
        <f>F19</f>
        <v>0</v>
      </c>
      <c r="G18" s="30">
        <f>G19</f>
        <v>150328.56</v>
      </c>
      <c r="H18" s="30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30</v>
      </c>
      <c r="F19" s="18"/>
      <c r="G19" s="30">
        <v>150328.56</v>
      </c>
      <c r="H19" s="30"/>
    </row>
    <row r="20" spans="1:8" ht="12.75">
      <c r="A20" s="3"/>
      <c r="B20" s="14"/>
      <c r="C20" s="14">
        <v>80104</v>
      </c>
      <c r="D20" s="14"/>
      <c r="E20" s="8"/>
      <c r="F20" s="19">
        <f>F21</f>
        <v>0</v>
      </c>
      <c r="G20" s="29">
        <f>G21</f>
        <v>70366.56</v>
      </c>
      <c r="H20" s="29">
        <f>H21</f>
        <v>0</v>
      </c>
    </row>
    <row r="21" spans="1:8" ht="22.5">
      <c r="A21" s="3"/>
      <c r="B21" s="14"/>
      <c r="C21" s="14"/>
      <c r="D21" s="14">
        <v>2590</v>
      </c>
      <c r="E21" s="9" t="s">
        <v>30</v>
      </c>
      <c r="F21" s="19"/>
      <c r="G21" s="30">
        <v>70366.56</v>
      </c>
      <c r="H21" s="30"/>
    </row>
    <row r="22" spans="1:8" ht="12.75">
      <c r="A22" s="3"/>
      <c r="B22" s="24">
        <v>851</v>
      </c>
      <c r="C22" s="24"/>
      <c r="D22" s="24"/>
      <c r="E22" s="8" t="s">
        <v>20</v>
      </c>
      <c r="F22" s="19">
        <f aca="true" t="shared" si="0" ref="F22:H23">F23</f>
        <v>0</v>
      </c>
      <c r="G22" s="29">
        <f t="shared" si="0"/>
        <v>0</v>
      </c>
      <c r="H22" s="29">
        <f t="shared" si="0"/>
        <v>20000</v>
      </c>
    </row>
    <row r="23" spans="1:8" ht="12.75">
      <c r="A23" s="3"/>
      <c r="B23" s="21"/>
      <c r="C23" s="21">
        <v>85154</v>
      </c>
      <c r="D23" s="21"/>
      <c r="E23" s="8" t="s">
        <v>21</v>
      </c>
      <c r="F23" s="19">
        <f t="shared" si="0"/>
        <v>0</v>
      </c>
      <c r="G23" s="29">
        <f t="shared" si="0"/>
        <v>0</v>
      </c>
      <c r="H23" s="29">
        <f t="shared" si="0"/>
        <v>20000</v>
      </c>
    </row>
    <row r="24" spans="1:8" ht="22.5">
      <c r="A24" s="3"/>
      <c r="B24" s="22"/>
      <c r="C24" s="22"/>
      <c r="D24" s="23">
        <v>2820</v>
      </c>
      <c r="E24" s="9" t="s">
        <v>22</v>
      </c>
      <c r="F24" s="19"/>
      <c r="G24" s="30"/>
      <c r="H24" s="30">
        <v>20000</v>
      </c>
    </row>
    <row r="25" spans="1:8" ht="12.75">
      <c r="A25" s="3"/>
      <c r="B25" s="22">
        <v>852</v>
      </c>
      <c r="C25" s="22"/>
      <c r="D25" s="22"/>
      <c r="E25" s="8" t="s">
        <v>23</v>
      </c>
      <c r="F25" s="19">
        <f aca="true" t="shared" si="1" ref="F25:H26">F26</f>
        <v>0</v>
      </c>
      <c r="G25" s="29">
        <f t="shared" si="1"/>
        <v>0</v>
      </c>
      <c r="H25" s="29">
        <f t="shared" si="1"/>
        <v>3600</v>
      </c>
    </row>
    <row r="26" spans="1:8" ht="12.75">
      <c r="A26" s="3"/>
      <c r="B26" s="22"/>
      <c r="C26" s="23">
        <v>85295</v>
      </c>
      <c r="D26" s="22"/>
      <c r="E26" s="8" t="s">
        <v>24</v>
      </c>
      <c r="F26" s="19">
        <f t="shared" si="1"/>
        <v>0</v>
      </c>
      <c r="G26" s="29">
        <f t="shared" si="1"/>
        <v>0</v>
      </c>
      <c r="H26" s="29">
        <f t="shared" si="1"/>
        <v>3600</v>
      </c>
    </row>
    <row r="27" spans="1:8" ht="22.5">
      <c r="A27" s="3"/>
      <c r="B27" s="23"/>
      <c r="C27" s="23"/>
      <c r="D27" s="23">
        <v>2830</v>
      </c>
      <c r="E27" s="9" t="s">
        <v>25</v>
      </c>
      <c r="F27" s="19"/>
      <c r="G27" s="30"/>
      <c r="H27" s="30">
        <v>3600</v>
      </c>
    </row>
    <row r="28" spans="1:8" ht="12.75">
      <c r="A28" s="3"/>
      <c r="B28" s="24">
        <v>921</v>
      </c>
      <c r="C28" s="25"/>
      <c r="D28" s="25"/>
      <c r="E28" s="8" t="s">
        <v>13</v>
      </c>
      <c r="F28" s="19">
        <f aca="true" t="shared" si="2" ref="F28:H29">F29</f>
        <v>0</v>
      </c>
      <c r="G28" s="29">
        <f t="shared" si="2"/>
        <v>0</v>
      </c>
      <c r="H28" s="29">
        <f t="shared" si="2"/>
        <v>20000</v>
      </c>
    </row>
    <row r="29" spans="1:8" ht="12.75">
      <c r="A29" s="3"/>
      <c r="B29" s="21"/>
      <c r="C29" s="23">
        <v>92120</v>
      </c>
      <c r="D29" s="23"/>
      <c r="E29" s="8" t="s">
        <v>17</v>
      </c>
      <c r="F29" s="19">
        <f t="shared" si="2"/>
        <v>0</v>
      </c>
      <c r="G29" s="29">
        <f t="shared" si="2"/>
        <v>0</v>
      </c>
      <c r="H29" s="29">
        <f t="shared" si="2"/>
        <v>20000</v>
      </c>
    </row>
    <row r="30" spans="1:8" ht="33.75">
      <c r="A30" s="3"/>
      <c r="B30" s="24"/>
      <c r="C30" s="24"/>
      <c r="D30" s="21">
        <v>2720</v>
      </c>
      <c r="E30" s="9" t="s">
        <v>18</v>
      </c>
      <c r="F30" s="19"/>
      <c r="G30" s="30"/>
      <c r="H30" s="30">
        <v>20000</v>
      </c>
    </row>
    <row r="31" spans="1:8" s="27" customFormat="1" ht="12.75">
      <c r="A31" s="3"/>
      <c r="B31" s="22">
        <v>926</v>
      </c>
      <c r="C31" s="22"/>
      <c r="D31" s="22"/>
      <c r="E31" s="8" t="s">
        <v>26</v>
      </c>
      <c r="F31" s="19">
        <f aca="true" t="shared" si="3" ref="F31:H32">F32</f>
        <v>0</v>
      </c>
      <c r="G31" s="29">
        <f t="shared" si="3"/>
        <v>0</v>
      </c>
      <c r="H31" s="29">
        <f t="shared" si="3"/>
        <v>47000</v>
      </c>
    </row>
    <row r="32" spans="1:8" ht="12.75">
      <c r="A32" s="3"/>
      <c r="B32" s="23"/>
      <c r="C32" s="23">
        <v>92605</v>
      </c>
      <c r="D32" s="23"/>
      <c r="E32" s="8" t="s">
        <v>27</v>
      </c>
      <c r="F32" s="19">
        <f t="shared" si="3"/>
        <v>0</v>
      </c>
      <c r="G32" s="29">
        <f t="shared" si="3"/>
        <v>0</v>
      </c>
      <c r="H32" s="29">
        <f t="shared" si="3"/>
        <v>47000</v>
      </c>
    </row>
    <row r="33" spans="1:8" ht="22.5">
      <c r="A33" s="3"/>
      <c r="B33" s="22"/>
      <c r="C33" s="22"/>
      <c r="D33" s="23">
        <v>2830</v>
      </c>
      <c r="E33" s="9" t="s">
        <v>28</v>
      </c>
      <c r="F33" s="19"/>
      <c r="G33" s="31"/>
      <c r="H33" s="30">
        <v>47000</v>
      </c>
    </row>
    <row r="34" spans="1:8" ht="19.5" customHeight="1">
      <c r="A34" s="34" t="s">
        <v>1</v>
      </c>
      <c r="B34" s="34"/>
      <c r="C34" s="34"/>
      <c r="D34" s="34"/>
      <c r="E34" s="35"/>
      <c r="F34" s="25">
        <f>F9+F15+F22+F25+F28+F31</f>
        <v>0</v>
      </c>
      <c r="G34" s="32">
        <f>G9+G15+G22+G25+G28+G31</f>
        <v>1695069.6400000001</v>
      </c>
      <c r="H34" s="32">
        <f>H9+H15+H22+H25+H28+H31</f>
        <v>90600</v>
      </c>
    </row>
    <row r="35" spans="1:8" ht="12.75">
      <c r="A35" s="11"/>
      <c r="B35" s="11"/>
      <c r="C35" s="11"/>
      <c r="D35" s="11"/>
      <c r="E35" s="11"/>
      <c r="F35" s="15">
        <f>SUM(F34:H34)</f>
        <v>1785669.6400000001</v>
      </c>
      <c r="G35" s="16"/>
      <c r="H35" s="16"/>
    </row>
    <row r="36" spans="6:8" ht="12.75">
      <c r="F36" s="33"/>
      <c r="G36" s="33"/>
      <c r="H36" s="33"/>
    </row>
    <row r="37" spans="1:7" ht="14.25">
      <c r="A37" s="2" t="s">
        <v>0</v>
      </c>
      <c r="G37" s="1"/>
    </row>
    <row r="38" ht="5.25" customHeight="1">
      <c r="G38" s="1"/>
    </row>
    <row r="39" spans="6:8" ht="12.75">
      <c r="F39" s="33"/>
      <c r="G39" s="33"/>
      <c r="H39" s="33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39:H39"/>
    <mergeCell ref="A34:E34"/>
    <mergeCell ref="A14:E14"/>
    <mergeCell ref="A8:H8"/>
    <mergeCell ref="F36:H36"/>
    <mergeCell ref="A11:A12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9 do Uchwały Rady Miejskiej w Jezioranach Nr............        z dnia .............. w sprawie uchwalenia budżetu gminy Jeziorany na rok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2012-11-22T22:00:59Z</cp:lastPrinted>
  <dcterms:created xsi:type="dcterms:W3CDTF">2010-10-10T07:54:30Z</dcterms:created>
  <dcterms:modified xsi:type="dcterms:W3CDTF">2012-11-22T22:01:30Z</dcterms:modified>
  <cp:category/>
  <cp:version/>
  <cp:contentType/>
  <cp:contentStatus/>
</cp:coreProperties>
</file>