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3a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<sst xmlns="http://schemas.openxmlformats.org/spreadsheetml/2006/main" count="48" uniqueCount="39">
  <si>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Tak</t>
  </si>
  <si>
    <t>Zestawienie  zadań -przedsięwzięć współfinansowanych środkami UE w podziale na środki krajowe i UE w latach 2013-2015</t>
  </si>
  <si>
    <t>pw</t>
  </si>
  <si>
    <t>Razem limit</t>
  </si>
  <si>
    <t>Lp</t>
  </si>
  <si>
    <t xml:space="preserve">zadanie </t>
  </si>
  <si>
    <t>razem</t>
  </si>
  <si>
    <t>krajowe</t>
  </si>
  <si>
    <t>UE</t>
  </si>
  <si>
    <t>Studzianka</t>
  </si>
  <si>
    <t>SUW</t>
  </si>
  <si>
    <t>obwodnica</t>
  </si>
  <si>
    <t>Kino-parking</t>
  </si>
  <si>
    <t>E-przedsięb</t>
  </si>
  <si>
    <t>Szkoła Ponadg</t>
  </si>
  <si>
    <t>kanaliz Fran</t>
  </si>
  <si>
    <t>kanaliz Rados</t>
  </si>
  <si>
    <t xml:space="preserve">chodniki Szkoła </t>
  </si>
  <si>
    <t>3 boiska wiej</t>
  </si>
  <si>
    <t>SKARPA</t>
  </si>
  <si>
    <t>zawod kształ</t>
  </si>
  <si>
    <t>Fosa</t>
  </si>
  <si>
    <t>Skarpa</t>
  </si>
  <si>
    <t>Tak Inwest</t>
  </si>
  <si>
    <t>I</t>
  </si>
  <si>
    <t xml:space="preserve">INWESTYCJE </t>
  </si>
  <si>
    <t>wyr szans</t>
  </si>
  <si>
    <t>Podstawówka</t>
  </si>
  <si>
    <t>Gimnazjum</t>
  </si>
  <si>
    <t>Ponadgimnazj</t>
  </si>
  <si>
    <t>zawodo kszt</t>
  </si>
  <si>
    <t xml:space="preserve"> lokal Dożynki</t>
  </si>
  <si>
    <t xml:space="preserve">wyjście na prostą </t>
  </si>
  <si>
    <t>BIEżĄcE</t>
  </si>
  <si>
    <t>OGÓŁEM</t>
  </si>
  <si>
    <t>Orlik</t>
  </si>
  <si>
    <t>chodnik Zerbuń</t>
  </si>
  <si>
    <t>budżet</t>
  </si>
  <si>
    <t>Zał.Nr 3a do Uchały Rady Miejskiej w Jezioranach NrXXI/177/2012 z dnia 31.XII.2012r-uzupełniający Przedsięwzięcia do WPF na lata 2013-2025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</si>
</sst>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O32" sqref="O32:O33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0.00390625" style="0" customWidth="1"/>
    <col min="4" max="4" width="10.00390625" style="0" bestFit="1" customWidth="1"/>
    <col min="5" max="5" width="10.125" style="0" customWidth="1"/>
    <col min="6" max="7" width="10.125" style="0" bestFit="1" customWidth="1"/>
    <col min="8" max="8" width="9.75390625" style="0" customWidth="1"/>
    <col min="9" max="9" width="10.00390625" style="0" bestFit="1" customWidth="1"/>
    <col min="10" max="10" width="8.75390625" style="0" bestFit="1" customWidth="1"/>
    <col min="11" max="11" width="9.875" style="0" customWidth="1"/>
    <col min="12" max="12" width="7.875" style="0" customWidth="1"/>
    <col min="13" max="13" width="8.00390625" style="0" customWidth="1"/>
    <col min="14" max="14" width="2.75390625" style="0" customWidth="1"/>
    <col min="15" max="15" width="10.75390625" style="0" customWidth="1"/>
  </cols>
  <sheetData>
    <row r="1" spans="1:13" ht="12.75">
      <c r="A1" t="s">
        <v>0</v>
      </c>
      <c r="B1" s="16" t="s">
        <v>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2.75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3:15" ht="15">
      <c r="C3" s="1" t="s">
        <v>2</v>
      </c>
      <c r="D3" s="2">
        <v>2012</v>
      </c>
      <c r="E3" s="3"/>
      <c r="F3" s="3"/>
      <c r="G3" s="3">
        <v>2013</v>
      </c>
      <c r="H3" s="3" t="s">
        <v>37</v>
      </c>
      <c r="I3" s="3"/>
      <c r="J3" s="3">
        <v>2014</v>
      </c>
      <c r="L3" s="3"/>
      <c r="M3" s="3">
        <v>2015</v>
      </c>
      <c r="N3" s="3"/>
      <c r="O3" s="17" t="s">
        <v>3</v>
      </c>
    </row>
    <row r="4" spans="1:15" ht="12.7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6</v>
      </c>
      <c r="G4" s="4" t="s">
        <v>7</v>
      </c>
      <c r="H4" s="4" t="s">
        <v>8</v>
      </c>
      <c r="I4" s="4" t="s">
        <v>6</v>
      </c>
      <c r="J4" s="4" t="s">
        <v>7</v>
      </c>
      <c r="K4" s="4" t="s">
        <v>8</v>
      </c>
      <c r="L4" s="4" t="s">
        <v>6</v>
      </c>
      <c r="M4" s="4" t="s">
        <v>7</v>
      </c>
      <c r="N4" s="5" t="s">
        <v>8</v>
      </c>
      <c r="O4" s="17"/>
    </row>
    <row r="5" spans="1:15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7">
        <v>14</v>
      </c>
      <c r="O5" s="8">
        <v>15</v>
      </c>
    </row>
    <row r="6" spans="1:15" ht="12.75">
      <c r="A6" s="9">
        <v>1</v>
      </c>
      <c r="B6" s="10" t="s">
        <v>9</v>
      </c>
      <c r="C6" s="10">
        <f>D6+E6</f>
        <v>7380</v>
      </c>
      <c r="D6" s="10">
        <v>7380</v>
      </c>
      <c r="E6" s="10">
        <v>0</v>
      </c>
      <c r="F6" s="10">
        <f aca="true" t="shared" si="0" ref="F6:F11">G6+H6</f>
        <v>506282.85</v>
      </c>
      <c r="G6" s="10">
        <v>265119.48</v>
      </c>
      <c r="H6" s="10">
        <v>241163.37</v>
      </c>
      <c r="I6" s="10">
        <f aca="true" t="shared" si="1" ref="I6:I11">J6+K6</f>
        <v>0</v>
      </c>
      <c r="J6" s="10"/>
      <c r="K6" s="10"/>
      <c r="L6" s="10">
        <f aca="true" t="shared" si="2" ref="L6:L11">M6+N6</f>
        <v>0</v>
      </c>
      <c r="M6" s="10"/>
      <c r="N6" s="11"/>
      <c r="O6" s="10">
        <f>L6+I6+F6</f>
        <v>506282.85</v>
      </c>
    </row>
    <row r="7" spans="1:15" ht="12.75">
      <c r="A7" s="9">
        <v>2</v>
      </c>
      <c r="B7" s="10" t="s">
        <v>10</v>
      </c>
      <c r="C7" s="10">
        <f>D7+E7</f>
        <v>615</v>
      </c>
      <c r="D7" s="10">
        <v>615</v>
      </c>
      <c r="E7" s="10"/>
      <c r="F7" s="10">
        <f t="shared" si="0"/>
        <v>298899.48</v>
      </c>
      <c r="G7" s="10">
        <v>116643.7</v>
      </c>
      <c r="H7" s="10">
        <v>182255.78</v>
      </c>
      <c r="I7" s="10">
        <f t="shared" si="1"/>
        <v>0</v>
      </c>
      <c r="J7" s="10"/>
      <c r="K7" s="10"/>
      <c r="L7" s="10">
        <f t="shared" si="2"/>
        <v>0</v>
      </c>
      <c r="M7" s="10"/>
      <c r="N7" s="11"/>
      <c r="O7" s="10">
        <f aca="true" t="shared" si="3" ref="O7:O24">L7+I7+F7</f>
        <v>298899.48</v>
      </c>
    </row>
    <row r="8" spans="1:15" ht="12.75">
      <c r="A8" s="9">
        <v>3</v>
      </c>
      <c r="B8" s="10" t="s">
        <v>11</v>
      </c>
      <c r="C8" s="10">
        <f>D8+E8</f>
        <v>0</v>
      </c>
      <c r="D8" s="10">
        <v>0</v>
      </c>
      <c r="E8" s="10"/>
      <c r="F8" s="10">
        <f t="shared" si="0"/>
        <v>3000</v>
      </c>
      <c r="G8" s="10">
        <v>3000</v>
      </c>
      <c r="H8" s="10"/>
      <c r="I8" s="10">
        <f t="shared" si="1"/>
        <v>20000</v>
      </c>
      <c r="J8" s="10">
        <v>20000</v>
      </c>
      <c r="K8" s="10"/>
      <c r="L8" s="10">
        <f t="shared" si="2"/>
        <v>50000</v>
      </c>
      <c r="M8" s="10">
        <v>50000</v>
      </c>
      <c r="N8" s="11"/>
      <c r="O8" s="10">
        <f t="shared" si="3"/>
        <v>73000</v>
      </c>
    </row>
    <row r="9" spans="1:15" ht="22.5">
      <c r="A9" s="9">
        <v>4</v>
      </c>
      <c r="B9" s="12" t="s">
        <v>36</v>
      </c>
      <c r="C9" s="10">
        <f>D9+E9</f>
        <v>70000</v>
      </c>
      <c r="D9" s="10">
        <v>45000</v>
      </c>
      <c r="E9" s="10">
        <v>25000</v>
      </c>
      <c r="F9" s="10">
        <f t="shared" si="0"/>
        <v>70000</v>
      </c>
      <c r="G9" s="10">
        <v>45000</v>
      </c>
      <c r="H9" s="10">
        <v>25000</v>
      </c>
      <c r="I9" s="10">
        <f t="shared" si="1"/>
        <v>0</v>
      </c>
      <c r="J9" s="10"/>
      <c r="K9" s="10"/>
      <c r="L9" s="10">
        <f t="shared" si="2"/>
        <v>0</v>
      </c>
      <c r="M9" s="10"/>
      <c r="N9" s="11"/>
      <c r="O9" s="10">
        <f t="shared" si="3"/>
        <v>70000</v>
      </c>
    </row>
    <row r="10" spans="1:15" ht="12.75">
      <c r="A10" s="9">
        <v>5</v>
      </c>
      <c r="B10" s="10" t="s">
        <v>12</v>
      </c>
      <c r="C10" s="10">
        <v>0</v>
      </c>
      <c r="D10" s="10">
        <v>0</v>
      </c>
      <c r="E10" s="10">
        <v>0</v>
      </c>
      <c r="F10" s="10">
        <f t="shared" si="0"/>
        <v>279328.55</v>
      </c>
      <c r="G10" s="10">
        <v>109006.55</v>
      </c>
      <c r="H10" s="10">
        <v>170322</v>
      </c>
      <c r="I10" s="10">
        <f t="shared" si="1"/>
        <v>0</v>
      </c>
      <c r="J10" s="10"/>
      <c r="K10" s="10"/>
      <c r="L10" s="10">
        <f t="shared" si="2"/>
        <v>0</v>
      </c>
      <c r="M10" s="10"/>
      <c r="N10" s="11"/>
      <c r="O10" s="10">
        <f t="shared" si="3"/>
        <v>279328.55</v>
      </c>
    </row>
    <row r="11" spans="1:15" ht="12.75">
      <c r="A11" s="9">
        <v>6</v>
      </c>
      <c r="B11" s="10" t="s">
        <v>13</v>
      </c>
      <c r="C11" s="10">
        <f aca="true" t="shared" si="4" ref="C11:C22">D11+E11</f>
        <v>231365</v>
      </c>
      <c r="D11" s="10">
        <v>34704.75</v>
      </c>
      <c r="E11" s="10">
        <v>196660.25</v>
      </c>
      <c r="F11" s="10">
        <f t="shared" si="0"/>
        <v>780927</v>
      </c>
      <c r="G11" s="10">
        <v>125503.05</v>
      </c>
      <c r="H11" s="10">
        <v>655423.95</v>
      </c>
      <c r="I11" s="10">
        <f t="shared" si="1"/>
        <v>0</v>
      </c>
      <c r="J11" s="10"/>
      <c r="K11" s="10"/>
      <c r="L11" s="10">
        <f t="shared" si="2"/>
        <v>0</v>
      </c>
      <c r="M11" s="10"/>
      <c r="N11" s="11"/>
      <c r="O11" s="10">
        <f t="shared" si="3"/>
        <v>780927</v>
      </c>
    </row>
    <row r="12" spans="1:15" ht="12.75">
      <c r="A12" s="9"/>
      <c r="B12" s="10">
        <v>80110</v>
      </c>
      <c r="C12" s="10">
        <f t="shared" si="4"/>
        <v>15000</v>
      </c>
      <c r="D12" s="10">
        <v>2250</v>
      </c>
      <c r="E12" s="10">
        <v>12750</v>
      </c>
      <c r="F12" s="10"/>
      <c r="G12" s="10"/>
      <c r="H12" s="10"/>
      <c r="I12" s="10"/>
      <c r="J12" s="10"/>
      <c r="K12" s="10"/>
      <c r="L12" s="10"/>
      <c r="M12" s="10"/>
      <c r="N12" s="11"/>
      <c r="O12" s="10">
        <f t="shared" si="3"/>
        <v>0</v>
      </c>
    </row>
    <row r="13" spans="1:15" ht="22.5">
      <c r="A13" s="9">
        <v>7</v>
      </c>
      <c r="B13" s="12" t="s">
        <v>14</v>
      </c>
      <c r="C13" s="10">
        <f t="shared" si="4"/>
        <v>1983621</v>
      </c>
      <c r="D13" s="10">
        <v>393941</v>
      </c>
      <c r="E13" s="10">
        <v>1589680</v>
      </c>
      <c r="F13" s="10">
        <f aca="true" t="shared" si="5" ref="F13:F18">G13+H13</f>
        <v>0</v>
      </c>
      <c r="G13" s="10"/>
      <c r="H13" s="10"/>
      <c r="I13" s="10">
        <f aca="true" t="shared" si="6" ref="I13:I19">J13+K13</f>
        <v>0</v>
      </c>
      <c r="J13" s="10"/>
      <c r="K13" s="10"/>
      <c r="L13" s="10">
        <f>M13+N13</f>
        <v>0</v>
      </c>
      <c r="M13" s="10"/>
      <c r="N13" s="11"/>
      <c r="O13" s="10">
        <f t="shared" si="3"/>
        <v>0</v>
      </c>
    </row>
    <row r="14" spans="1:15" ht="12.75">
      <c r="A14" s="9">
        <v>8</v>
      </c>
      <c r="B14" s="10" t="s">
        <v>15</v>
      </c>
      <c r="C14" s="10">
        <f t="shared" si="4"/>
        <v>2261304.52</v>
      </c>
      <c r="D14" s="10">
        <v>1301080.77</v>
      </c>
      <c r="E14" s="10">
        <v>960223.75</v>
      </c>
      <c r="F14" s="10">
        <f t="shared" si="5"/>
        <v>0</v>
      </c>
      <c r="G14" s="10"/>
      <c r="H14" s="10"/>
      <c r="I14" s="10">
        <f t="shared" si="6"/>
        <v>0</v>
      </c>
      <c r="J14" s="10"/>
      <c r="K14" s="10"/>
      <c r="L14" s="10">
        <f>M14+N14</f>
        <v>0</v>
      </c>
      <c r="M14" s="10"/>
      <c r="N14" s="11"/>
      <c r="O14" s="10">
        <f t="shared" si="3"/>
        <v>0</v>
      </c>
    </row>
    <row r="15" spans="1:15" ht="12.75">
      <c r="A15" s="9">
        <v>9</v>
      </c>
      <c r="B15" s="10" t="s">
        <v>16</v>
      </c>
      <c r="C15" s="10">
        <f t="shared" si="4"/>
        <v>1303865.44</v>
      </c>
      <c r="D15" s="10">
        <v>970211.44</v>
      </c>
      <c r="E15" s="10">
        <v>333654</v>
      </c>
      <c r="F15" s="10">
        <f t="shared" si="5"/>
        <v>2025819.72</v>
      </c>
      <c r="G15" s="10">
        <v>1319094.98</v>
      </c>
      <c r="H15" s="10">
        <v>706724.74</v>
      </c>
      <c r="I15" s="10">
        <f t="shared" si="6"/>
        <v>0</v>
      </c>
      <c r="J15" s="10"/>
      <c r="K15" s="10"/>
      <c r="L15" s="10">
        <f>M15+N15</f>
        <v>0</v>
      </c>
      <c r="M15" s="10"/>
      <c r="N15" s="11"/>
      <c r="O15" s="10">
        <f t="shared" si="3"/>
        <v>2025819.72</v>
      </c>
    </row>
    <row r="16" spans="1:15" ht="12.75">
      <c r="A16" s="9">
        <v>10</v>
      </c>
      <c r="B16" s="10" t="s">
        <v>17</v>
      </c>
      <c r="C16" s="10">
        <f t="shared" si="4"/>
        <v>70000</v>
      </c>
      <c r="D16" s="10">
        <v>45000</v>
      </c>
      <c r="E16" s="10">
        <v>25000</v>
      </c>
      <c r="F16" s="10">
        <f t="shared" si="5"/>
        <v>70000</v>
      </c>
      <c r="G16" s="10">
        <v>45000</v>
      </c>
      <c r="H16" s="10">
        <v>25000</v>
      </c>
      <c r="I16" s="10">
        <f t="shared" si="6"/>
        <v>0</v>
      </c>
      <c r="J16" s="10"/>
      <c r="K16" s="10"/>
      <c r="L16" s="10">
        <f>M16+N16</f>
        <v>0</v>
      </c>
      <c r="M16" s="10"/>
      <c r="N16" s="11"/>
      <c r="O16" s="10">
        <f t="shared" si="3"/>
        <v>70000</v>
      </c>
    </row>
    <row r="17" spans="1:15" ht="12.75">
      <c r="A17" s="9">
        <v>11</v>
      </c>
      <c r="B17" s="10" t="s">
        <v>18</v>
      </c>
      <c r="C17" s="10">
        <f t="shared" si="4"/>
        <v>3000</v>
      </c>
      <c r="D17" s="10">
        <v>3000</v>
      </c>
      <c r="E17" s="10"/>
      <c r="F17" s="10">
        <f t="shared" si="5"/>
        <v>0</v>
      </c>
      <c r="G17" s="10"/>
      <c r="H17" s="10"/>
      <c r="I17" s="10">
        <f t="shared" si="6"/>
        <v>0</v>
      </c>
      <c r="J17" s="10"/>
      <c r="K17" s="10"/>
      <c r="L17" s="10">
        <f>M17+N17</f>
        <v>0</v>
      </c>
      <c r="M17" s="10"/>
      <c r="N17" s="11"/>
      <c r="O17" s="10">
        <f t="shared" si="3"/>
        <v>0</v>
      </c>
    </row>
    <row r="18" spans="1:15" ht="12.75">
      <c r="A18" s="9">
        <v>12</v>
      </c>
      <c r="B18" s="10" t="s">
        <v>19</v>
      </c>
      <c r="C18" s="10">
        <f t="shared" si="4"/>
        <v>70000</v>
      </c>
      <c r="D18" s="10">
        <v>45000</v>
      </c>
      <c r="E18" s="10">
        <v>25000</v>
      </c>
      <c r="F18" s="10">
        <f t="shared" si="5"/>
        <v>70000</v>
      </c>
      <c r="G18" s="10">
        <v>45000</v>
      </c>
      <c r="H18" s="10">
        <v>25000</v>
      </c>
      <c r="I18" s="10">
        <f t="shared" si="6"/>
        <v>0</v>
      </c>
      <c r="J18" s="10"/>
      <c r="K18" s="10"/>
      <c r="L18" s="10"/>
      <c r="M18" s="10"/>
      <c r="N18" s="11"/>
      <c r="O18" s="10">
        <f t="shared" si="3"/>
        <v>70000</v>
      </c>
    </row>
    <row r="19" spans="1:15" ht="12.75">
      <c r="A19" s="9">
        <v>13</v>
      </c>
      <c r="B19" s="12"/>
      <c r="C19" s="10"/>
      <c r="D19" s="4"/>
      <c r="E19" s="4"/>
      <c r="F19" s="10"/>
      <c r="G19" s="10"/>
      <c r="H19" s="10"/>
      <c r="I19" s="10">
        <f t="shared" si="6"/>
        <v>0</v>
      </c>
      <c r="J19" s="10"/>
      <c r="K19" s="10"/>
      <c r="L19" s="10">
        <f>M19+N19</f>
        <v>0</v>
      </c>
      <c r="M19" s="10"/>
      <c r="N19" s="11"/>
      <c r="O19" s="10">
        <f t="shared" si="3"/>
        <v>0</v>
      </c>
    </row>
    <row r="20" spans="1:15" ht="12.75">
      <c r="A20" s="9"/>
      <c r="B20" s="10" t="s">
        <v>20</v>
      </c>
      <c r="C20" s="10">
        <f t="shared" si="4"/>
        <v>12000</v>
      </c>
      <c r="D20" s="10">
        <v>1800</v>
      </c>
      <c r="E20" s="10">
        <v>10200</v>
      </c>
      <c r="F20" s="10">
        <f>G20+H20</f>
        <v>12000</v>
      </c>
      <c r="G20" s="10">
        <v>1800</v>
      </c>
      <c r="H20" s="10">
        <v>10200</v>
      </c>
      <c r="I20" s="10"/>
      <c r="J20" s="10"/>
      <c r="K20" s="10"/>
      <c r="L20" s="10"/>
      <c r="M20" s="10"/>
      <c r="N20" s="11"/>
      <c r="O20" s="10">
        <f t="shared" si="3"/>
        <v>12000</v>
      </c>
    </row>
    <row r="21" spans="1:15" ht="12.75">
      <c r="A21" s="9">
        <v>14</v>
      </c>
      <c r="B21" s="10" t="s">
        <v>21</v>
      </c>
      <c r="C21" s="10">
        <f t="shared" si="4"/>
        <v>0</v>
      </c>
      <c r="D21" s="10"/>
      <c r="E21" s="10"/>
      <c r="F21" s="10">
        <f>G21+H21</f>
        <v>66112.99</v>
      </c>
      <c r="G21" s="10">
        <v>9916.95</v>
      </c>
      <c r="H21" s="10">
        <v>56196.04</v>
      </c>
      <c r="I21" s="10">
        <f>J21+K21</f>
        <v>3586752.99</v>
      </c>
      <c r="J21" s="10">
        <v>538012.95</v>
      </c>
      <c r="K21" s="10">
        <v>3048740.04</v>
      </c>
      <c r="L21" s="10">
        <f>M21+N21</f>
        <v>0</v>
      </c>
      <c r="M21" s="10"/>
      <c r="N21" s="11"/>
      <c r="O21" s="10">
        <f t="shared" si="3"/>
        <v>3652865.9800000004</v>
      </c>
    </row>
    <row r="22" spans="1:15" ht="12.75">
      <c r="A22" s="9"/>
      <c r="B22" s="10" t="s">
        <v>22</v>
      </c>
      <c r="C22" s="10">
        <f t="shared" si="4"/>
        <v>-73000</v>
      </c>
      <c r="D22" s="10">
        <v>-48000</v>
      </c>
      <c r="E22" s="10">
        <v>-25000</v>
      </c>
      <c r="F22" s="10"/>
      <c r="G22" s="10"/>
      <c r="H22" s="10"/>
      <c r="I22" s="10"/>
      <c r="J22" s="10"/>
      <c r="K22" s="10"/>
      <c r="L22" s="10"/>
      <c r="M22" s="10"/>
      <c r="N22" s="11"/>
      <c r="O22" s="10">
        <f t="shared" si="3"/>
        <v>0</v>
      </c>
    </row>
    <row r="23" spans="1:15" ht="12.75">
      <c r="A23" s="9"/>
      <c r="B23" s="13" t="s">
        <v>23</v>
      </c>
      <c r="C23" s="13">
        <f aca="true" t="shared" si="7" ref="C23:H23">SUM(C6:C22)</f>
        <v>5955150.959999999</v>
      </c>
      <c r="D23" s="13">
        <f t="shared" si="7"/>
        <v>2801982.96</v>
      </c>
      <c r="E23" s="13">
        <f t="shared" si="7"/>
        <v>3153168</v>
      </c>
      <c r="F23" s="13">
        <f t="shared" si="7"/>
        <v>4182370.59</v>
      </c>
      <c r="G23" s="13">
        <f t="shared" si="7"/>
        <v>2085084.71</v>
      </c>
      <c r="H23" s="13">
        <f t="shared" si="7"/>
        <v>2097285.88</v>
      </c>
      <c r="I23" s="10"/>
      <c r="J23" s="10"/>
      <c r="K23" s="10"/>
      <c r="L23" s="10"/>
      <c r="M23" s="10"/>
      <c r="N23" s="11"/>
      <c r="O23" s="10">
        <f t="shared" si="3"/>
        <v>4182370.59</v>
      </c>
    </row>
    <row r="24" spans="1:15" ht="12.75">
      <c r="A24" s="14" t="s">
        <v>24</v>
      </c>
      <c r="B24" s="13" t="s">
        <v>25</v>
      </c>
      <c r="C24" s="13">
        <f aca="true" t="shared" si="8" ref="C24:H24">SUM(C6:C21)</f>
        <v>6028150.959999999</v>
      </c>
      <c r="D24" s="13">
        <f t="shared" si="8"/>
        <v>2849982.96</v>
      </c>
      <c r="E24" s="13">
        <f t="shared" si="8"/>
        <v>3178168</v>
      </c>
      <c r="F24" s="13">
        <f t="shared" si="8"/>
        <v>4182370.59</v>
      </c>
      <c r="G24" s="13">
        <f t="shared" si="8"/>
        <v>2085084.71</v>
      </c>
      <c r="H24" s="13">
        <f t="shared" si="8"/>
        <v>2097285.88</v>
      </c>
      <c r="I24" s="13">
        <f aca="true" t="shared" si="9" ref="I24:I31">J24+K24</f>
        <v>3606752.99</v>
      </c>
      <c r="J24" s="13">
        <f>SUM(J6:J21)</f>
        <v>558012.95</v>
      </c>
      <c r="K24" s="13">
        <f>SUM(K6:K21)</f>
        <v>3048740.04</v>
      </c>
      <c r="L24" s="13">
        <f>SUM(L6:L21)</f>
        <v>50000</v>
      </c>
      <c r="M24" s="13">
        <f>SUM(M6:M21)</f>
        <v>50000</v>
      </c>
      <c r="N24" s="13">
        <f>SUM(N6:N21)</f>
        <v>0</v>
      </c>
      <c r="O24" s="13">
        <f t="shared" si="3"/>
        <v>7839123.58</v>
      </c>
    </row>
    <row r="25" spans="1:15" ht="12.75">
      <c r="A25" s="9">
        <v>1</v>
      </c>
      <c r="B25" s="10" t="s">
        <v>26</v>
      </c>
      <c r="C25" s="10">
        <f aca="true" t="shared" si="10" ref="C25:C31">D25+E25</f>
        <v>101063.78</v>
      </c>
      <c r="D25" s="10">
        <v>15159.56</v>
      </c>
      <c r="E25" s="10">
        <v>85904.22</v>
      </c>
      <c r="F25" s="10">
        <f aca="true" t="shared" si="11" ref="F25:F31">G25+H25</f>
        <v>33919.4</v>
      </c>
      <c r="G25" s="10">
        <v>5087.91</v>
      </c>
      <c r="H25" s="10">
        <v>28831.49</v>
      </c>
      <c r="I25" s="10">
        <f t="shared" si="9"/>
        <v>0</v>
      </c>
      <c r="J25" s="13"/>
      <c r="K25" s="10"/>
      <c r="L25" s="10">
        <f>M25+N25</f>
        <v>0</v>
      </c>
      <c r="M25" s="10"/>
      <c r="N25" s="11"/>
      <c r="O25" s="10">
        <f>L25+I25+F25</f>
        <v>33919.4</v>
      </c>
    </row>
    <row r="26" spans="1:15" ht="12.75">
      <c r="A26" s="9">
        <v>2</v>
      </c>
      <c r="B26" s="10" t="s">
        <v>27</v>
      </c>
      <c r="C26" s="10">
        <f t="shared" si="10"/>
        <v>78625.84</v>
      </c>
      <c r="D26" s="10">
        <v>17453.18</v>
      </c>
      <c r="E26" s="10">
        <v>61172.66</v>
      </c>
      <c r="F26" s="10">
        <f t="shared" si="11"/>
        <v>133650.1</v>
      </c>
      <c r="G26" s="10">
        <v>20047.5</v>
      </c>
      <c r="H26" s="10">
        <v>113602.6</v>
      </c>
      <c r="I26" s="10">
        <f t="shared" si="9"/>
        <v>67990.76</v>
      </c>
      <c r="J26" s="10">
        <v>10198.62</v>
      </c>
      <c r="K26" s="10">
        <v>57792.14</v>
      </c>
      <c r="L26" s="10"/>
      <c r="M26" s="10"/>
      <c r="N26" s="11"/>
      <c r="O26" s="10">
        <f aca="true" t="shared" si="12" ref="O26:O33">L26+I26+F26</f>
        <v>201640.86</v>
      </c>
    </row>
    <row r="27" spans="1:15" ht="12.75">
      <c r="A27" s="9">
        <v>3</v>
      </c>
      <c r="B27" s="10" t="s">
        <v>28</v>
      </c>
      <c r="C27" s="10">
        <f t="shared" si="10"/>
        <v>105580</v>
      </c>
      <c r="D27" s="10">
        <v>18946.3</v>
      </c>
      <c r="E27" s="10">
        <v>86633.7</v>
      </c>
      <c r="F27" s="10">
        <f t="shared" si="11"/>
        <v>98702.5</v>
      </c>
      <c r="G27" s="10">
        <v>14805.37</v>
      </c>
      <c r="H27" s="10">
        <v>83897.13</v>
      </c>
      <c r="I27" s="10">
        <f t="shared" si="9"/>
        <v>0</v>
      </c>
      <c r="J27" s="13"/>
      <c r="K27" s="10"/>
      <c r="L27" s="10">
        <f>M27+N27</f>
        <v>0</v>
      </c>
      <c r="M27" s="10"/>
      <c r="N27" s="11"/>
      <c r="O27" s="10">
        <f t="shared" si="12"/>
        <v>98702.5</v>
      </c>
    </row>
    <row r="28" spans="1:15" ht="12.75">
      <c r="A28" s="9">
        <v>4</v>
      </c>
      <c r="B28" s="10" t="s">
        <v>29</v>
      </c>
      <c r="C28" s="10">
        <f t="shared" si="10"/>
        <v>139860.5</v>
      </c>
      <c r="D28" s="10">
        <v>24088.37</v>
      </c>
      <c r="E28" s="10">
        <v>115772.13</v>
      </c>
      <c r="F28" s="10">
        <f t="shared" si="11"/>
        <v>88327.5</v>
      </c>
      <c r="G28" s="10">
        <v>13249.12</v>
      </c>
      <c r="H28" s="10">
        <v>75078.38</v>
      </c>
      <c r="I28" s="10">
        <f t="shared" si="9"/>
        <v>0</v>
      </c>
      <c r="J28" s="13"/>
      <c r="K28" s="10"/>
      <c r="L28" s="10">
        <f>M28+N28</f>
        <v>0</v>
      </c>
      <c r="M28" s="10"/>
      <c r="N28" s="11"/>
      <c r="O28" s="10">
        <f t="shared" si="12"/>
        <v>88327.5</v>
      </c>
    </row>
    <row r="29" spans="1:15" ht="12.75">
      <c r="A29" s="9">
        <v>5</v>
      </c>
      <c r="B29" s="10" t="s">
        <v>30</v>
      </c>
      <c r="C29" s="10">
        <f t="shared" si="10"/>
        <v>0</v>
      </c>
      <c r="D29" s="10">
        <v>0</v>
      </c>
      <c r="E29" s="10">
        <v>0</v>
      </c>
      <c r="F29" s="10">
        <f t="shared" si="11"/>
        <v>258054.9</v>
      </c>
      <c r="G29" s="10">
        <v>38708.22</v>
      </c>
      <c r="H29" s="10">
        <v>219346.68</v>
      </c>
      <c r="I29" s="10">
        <f t="shared" si="9"/>
        <v>0</v>
      </c>
      <c r="J29" s="13"/>
      <c r="K29" s="10"/>
      <c r="L29" s="10">
        <f>M29+N29</f>
        <v>0</v>
      </c>
      <c r="M29" s="10"/>
      <c r="N29" s="11"/>
      <c r="O29" s="10">
        <f t="shared" si="12"/>
        <v>258054.9</v>
      </c>
    </row>
    <row r="30" spans="1:15" ht="12.75">
      <c r="A30" s="9">
        <v>6</v>
      </c>
      <c r="B30" s="10" t="s">
        <v>31</v>
      </c>
      <c r="C30" s="10">
        <f t="shared" si="10"/>
        <v>28924.95</v>
      </c>
      <c r="D30" s="10">
        <v>12165.34</v>
      </c>
      <c r="E30" s="10">
        <v>16759.61</v>
      </c>
      <c r="F30" s="10">
        <f t="shared" si="11"/>
        <v>0</v>
      </c>
      <c r="G30" s="10"/>
      <c r="H30" s="10"/>
      <c r="I30" s="10">
        <f t="shared" si="9"/>
        <v>0</v>
      </c>
      <c r="J30" s="13"/>
      <c r="K30" s="10"/>
      <c r="L30" s="10">
        <f>M30+N30</f>
        <v>0</v>
      </c>
      <c r="M30" s="10"/>
      <c r="N30" s="11"/>
      <c r="O30" s="10">
        <f t="shared" si="12"/>
        <v>0</v>
      </c>
    </row>
    <row r="31" spans="1:15" ht="22.5">
      <c r="A31" s="9">
        <v>7</v>
      </c>
      <c r="B31" s="12" t="s">
        <v>32</v>
      </c>
      <c r="C31" s="10">
        <f t="shared" si="10"/>
        <v>133853</v>
      </c>
      <c r="D31" s="10">
        <v>20078</v>
      </c>
      <c r="E31" s="10">
        <v>113775</v>
      </c>
      <c r="F31" s="10">
        <f t="shared" si="11"/>
        <v>137500</v>
      </c>
      <c r="G31" s="10">
        <v>20633</v>
      </c>
      <c r="H31" s="10">
        <v>116867</v>
      </c>
      <c r="I31" s="10">
        <f t="shared" si="9"/>
        <v>0</v>
      </c>
      <c r="J31" s="13"/>
      <c r="K31" s="10"/>
      <c r="L31" s="10">
        <f>M31+N31</f>
        <v>0</v>
      </c>
      <c r="M31" s="10"/>
      <c r="N31" s="11"/>
      <c r="O31" s="10">
        <f t="shared" si="12"/>
        <v>137500</v>
      </c>
    </row>
    <row r="32" spans="1:15" ht="12.75">
      <c r="A32" s="9"/>
      <c r="B32" s="13" t="s">
        <v>33</v>
      </c>
      <c r="C32" s="13">
        <f aca="true" t="shared" si="13" ref="C32:N32">SUM(C25:C31)</f>
        <v>587908.0700000001</v>
      </c>
      <c r="D32" s="13">
        <f t="shared" si="13"/>
        <v>107890.74999999999</v>
      </c>
      <c r="E32" s="13">
        <f t="shared" si="13"/>
        <v>480017.32</v>
      </c>
      <c r="F32" s="13">
        <f t="shared" si="13"/>
        <v>750154.4</v>
      </c>
      <c r="G32" s="13">
        <f t="shared" si="13"/>
        <v>112531.12</v>
      </c>
      <c r="H32" s="13">
        <f t="shared" si="13"/>
        <v>637623.28</v>
      </c>
      <c r="I32" s="13">
        <f t="shared" si="13"/>
        <v>67990.76</v>
      </c>
      <c r="J32" s="13">
        <f t="shared" si="13"/>
        <v>10198.62</v>
      </c>
      <c r="K32" s="13">
        <f t="shared" si="13"/>
        <v>57792.14</v>
      </c>
      <c r="L32" s="13">
        <f t="shared" si="13"/>
        <v>0</v>
      </c>
      <c r="M32" s="13">
        <f t="shared" si="13"/>
        <v>0</v>
      </c>
      <c r="N32" s="13">
        <f t="shared" si="13"/>
        <v>0</v>
      </c>
      <c r="O32" s="13">
        <f t="shared" si="12"/>
        <v>818145.16</v>
      </c>
    </row>
    <row r="33" spans="1:15" ht="12.75">
      <c r="A33" s="9"/>
      <c r="B33" s="13" t="s">
        <v>34</v>
      </c>
      <c r="C33" s="13">
        <f aca="true" t="shared" si="14" ref="C33:N33">C32+C24</f>
        <v>6616059.029999999</v>
      </c>
      <c r="D33" s="13">
        <f t="shared" si="14"/>
        <v>2957873.71</v>
      </c>
      <c r="E33" s="13">
        <f t="shared" si="14"/>
        <v>3658185.32</v>
      </c>
      <c r="F33" s="13">
        <f t="shared" si="14"/>
        <v>4932524.99</v>
      </c>
      <c r="G33" s="13">
        <f t="shared" si="14"/>
        <v>2197615.83</v>
      </c>
      <c r="H33" s="13">
        <f t="shared" si="14"/>
        <v>2734909.16</v>
      </c>
      <c r="I33" s="13">
        <f t="shared" si="14"/>
        <v>3674743.75</v>
      </c>
      <c r="J33" s="13">
        <f t="shared" si="14"/>
        <v>568211.57</v>
      </c>
      <c r="K33" s="13">
        <f t="shared" si="14"/>
        <v>3106532.18</v>
      </c>
      <c r="L33" s="13">
        <f t="shared" si="14"/>
        <v>50000</v>
      </c>
      <c r="M33" s="13">
        <f t="shared" si="14"/>
        <v>50000</v>
      </c>
      <c r="N33" s="13">
        <f t="shared" si="14"/>
        <v>0</v>
      </c>
      <c r="O33" s="13">
        <f t="shared" si="12"/>
        <v>8657268.74</v>
      </c>
    </row>
    <row r="34" spans="1:15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</row>
    <row r="35" spans="1:15" ht="12.75">
      <c r="A35" s="9"/>
      <c r="B35" s="10" t="s">
        <v>35</v>
      </c>
      <c r="C35" s="10">
        <f>D35+E35</f>
        <v>1123000</v>
      </c>
      <c r="D35" s="10">
        <v>893000</v>
      </c>
      <c r="E35" s="10">
        <v>230000</v>
      </c>
      <c r="F35" s="10"/>
      <c r="G35" s="10"/>
      <c r="H35" s="10"/>
      <c r="I35" s="10"/>
      <c r="J35" s="10"/>
      <c r="K35" s="10"/>
      <c r="L35" s="10"/>
      <c r="M35" s="10"/>
      <c r="N35" s="11"/>
      <c r="O35" s="10"/>
    </row>
    <row r="36" spans="1:15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</row>
    <row r="37" ht="12.75">
      <c r="C37" s="15"/>
    </row>
  </sheetData>
  <sheetProtection/>
  <mergeCells count="3">
    <mergeCell ref="B1:M1"/>
    <mergeCell ref="B2:M2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2013-02-04T17:12:32Z</cp:lastPrinted>
  <dcterms:created xsi:type="dcterms:W3CDTF">1997-02-26T13:46:56Z</dcterms:created>
  <dcterms:modified xsi:type="dcterms:W3CDTF">2013-02-13T13:34:56Z</dcterms:modified>
  <cp:category/>
  <cp:version/>
  <cp:contentType/>
  <cp:contentStatus/>
</cp:coreProperties>
</file>