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<sst xmlns="http://schemas.openxmlformats.org/spreadsheetml/2006/main" count="97" uniqueCount="85">
  <si>
    <t>TAK</t>
  </si>
  <si>
    <t>Przychody i rozchody gminy w roku 2013</t>
  </si>
  <si>
    <t>L.p.</t>
  </si>
  <si>
    <t>Treść</t>
  </si>
  <si>
    <t>Klasyfikacja</t>
  </si>
  <si>
    <t xml:space="preserve">budżet       2013 </t>
  </si>
  <si>
    <t>§</t>
  </si>
  <si>
    <t>29.12.2012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</si>
  <si>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</si>
  <si>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</si>
  <si>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</si>
  <si>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</si>
  <si>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</si>
  <si>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</si>
  <si>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</si>
  <si>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</si>
  <si>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</si>
  <si>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</si>
  <si>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</si>
  <si>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</si>
  <si>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</si>
  <si>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</si>
  <si>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</si>
  <si>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</si>
  <si>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</si>
  <si>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</si>
  <si>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</si>
  <si>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</si>
  <si>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</si>
  <si>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</si>
  <si>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</si>
  <si>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</si>
  <si>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</si>
  <si>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</si>
  <si>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</si>
  <si>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</si>
  <si>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</si>
  <si>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</si>
  <si>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</si>
  <si>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</si>
  <si>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</si>
  <si>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</si>
  <si>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</si>
  <si>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</si>
  <si>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</si>
  <si>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</si>
  <si>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</si>
  <si>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</si>
  <si>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</si>
  <si>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</si>
  <si>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</si>
  <si>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</si>
  <si>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</si>
  <si>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</si>
  <si>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</si>
  <si>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</si>
  <si>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</si>
  <si>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</si>
  <si>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</si>
  <si>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</si>
  <si>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</si>
  <si>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</si>
  <si>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</si>
  <si>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</si>
  <si>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 xml:space="preserve">deficyt </t>
  </si>
  <si>
    <t xml:space="preserve">razem kredyty i pożyczki  </t>
  </si>
  <si>
    <t>w tym kre i poż UE</t>
  </si>
  <si>
    <t>2013 kanaliz Radostowo</t>
  </si>
  <si>
    <t>I</t>
  </si>
  <si>
    <t>ROZCHODY + DEFICYT :</t>
  </si>
  <si>
    <t>II</t>
  </si>
  <si>
    <t>ŹRÓDŁA POKRYCIA I :PRZYCHODY:</t>
  </si>
  <si>
    <t xml:space="preserve">kredyty do zaciagnięcia </t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</si>
  <si>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</si>
  <si>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razemkredyty do zaciagnięcia (1+2)</t>
  </si>
  <si>
    <t xml:space="preserve">środki wolne </t>
  </si>
  <si>
    <t>pożyczki do zaciągnięcia UE</t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</si>
  <si>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 BGK </t>
    </r>
  </si>
  <si>
    <t>razem pożyczki  do zaciagnięcia(5+6)</t>
  </si>
  <si>
    <t>spłata pożyczek udzielonych</t>
  </si>
  <si>
    <t>razem</t>
  </si>
  <si>
    <t xml:space="preserve">Razem  II  P r z y c h o d y </t>
  </si>
  <si>
    <t>UR XXII   z 6.03.2013</t>
  </si>
  <si>
    <t>6.03.2013</t>
  </si>
  <si>
    <t>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</si>
</sst>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/>
    </xf>
    <xf numFmtId="4" fontId="2" fillId="0" borderId="27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" fontId="0" fillId="0" borderId="3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4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15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8.75390625" style="1" customWidth="1"/>
    <col min="2" max="2" width="22.375" style="1" customWidth="1"/>
    <col min="3" max="3" width="9.75390625" style="1" customWidth="1"/>
    <col min="4" max="4" width="11.125" style="1" customWidth="1"/>
    <col min="5" max="5" width="11.00390625" style="1" customWidth="1"/>
    <col min="6" max="6" width="12.125" style="2" customWidth="1"/>
    <col min="7" max="7" width="12.375" style="1" customWidth="1"/>
    <col min="8" max="8" width="11.125" style="1" customWidth="1"/>
    <col min="9" max="9" width="11.625" style="1" customWidth="1"/>
    <col min="10" max="10" width="7.25390625" style="1" customWidth="1"/>
    <col min="11" max="11" width="11.75390625" style="1" bestFit="1" customWidth="1"/>
    <col min="12" max="12" width="6.625" style="1" customWidth="1"/>
    <col min="13" max="13" width="10.00390625" style="1" bestFit="1" customWidth="1"/>
    <col min="14" max="14" width="10.875" style="1" customWidth="1"/>
    <col min="15" max="16384" width="9.125" style="1" customWidth="1"/>
  </cols>
  <sheetData>
    <row r="1" ht="9.75" customHeight="1">
      <c r="A1" s="1" t="s">
        <v>0</v>
      </c>
    </row>
    <row r="2" spans="1:4" ht="12.75">
      <c r="A2" s="119" t="s">
        <v>1</v>
      </c>
      <c r="B2" s="119"/>
      <c r="C2" s="119"/>
      <c r="D2" s="119"/>
    </row>
    <row r="3" spans="6:7" ht="0.75" customHeight="1">
      <c r="F3" s="3"/>
      <c r="G3" s="4"/>
    </row>
    <row r="4" spans="1:10" ht="37.5" customHeight="1">
      <c r="A4" s="5" t="s">
        <v>2</v>
      </c>
      <c r="B4" s="6" t="s">
        <v>3</v>
      </c>
      <c r="C4" s="7" t="s">
        <v>4</v>
      </c>
      <c r="D4" s="8" t="s">
        <v>5</v>
      </c>
      <c r="E4" s="10" t="s">
        <v>82</v>
      </c>
      <c r="F4" s="10" t="s">
        <v>82</v>
      </c>
      <c r="G4" s="8"/>
      <c r="H4" s="11"/>
      <c r="J4" s="12"/>
    </row>
    <row r="5" spans="1:10" ht="11.25" customHeight="1">
      <c r="A5" s="13"/>
      <c r="B5" s="14"/>
      <c r="C5" s="15" t="s">
        <v>6</v>
      </c>
      <c r="D5" s="16" t="s">
        <v>7</v>
      </c>
      <c r="E5" s="115" t="s">
        <v>84</v>
      </c>
      <c r="F5" s="9" t="s">
        <v>83</v>
      </c>
      <c r="G5" s="18"/>
      <c r="H5" s="19"/>
      <c r="J5" s="20"/>
    </row>
    <row r="6" spans="1:10" ht="12" customHeight="1" thickBot="1">
      <c r="A6" s="21">
        <v>1</v>
      </c>
      <c r="B6" s="22">
        <v>2</v>
      </c>
      <c r="C6" s="23">
        <v>4</v>
      </c>
      <c r="D6" s="24">
        <v>5</v>
      </c>
      <c r="E6" s="25">
        <v>6</v>
      </c>
      <c r="F6" s="25">
        <v>7</v>
      </c>
      <c r="G6" s="26"/>
      <c r="H6" s="25"/>
      <c r="J6" s="27"/>
    </row>
    <row r="7" spans="1:8" ht="17.25" customHeight="1">
      <c r="A7" s="28" t="s">
        <v>8</v>
      </c>
      <c r="B7" s="29" t="s">
        <v>9</v>
      </c>
      <c r="C7" s="30"/>
      <c r="D7" s="31">
        <v>23625322.8</v>
      </c>
      <c r="E7" s="32">
        <v>23980372.75</v>
      </c>
      <c r="F7" s="32">
        <v>23980372.75</v>
      </c>
      <c r="G7" s="33"/>
      <c r="H7" s="34"/>
    </row>
    <row r="8" spans="1:11" ht="15.75" customHeight="1">
      <c r="A8" s="35" t="s">
        <v>10</v>
      </c>
      <c r="B8" s="36" t="s">
        <v>11</v>
      </c>
      <c r="C8" s="30"/>
      <c r="D8" s="31">
        <v>26262909.37</v>
      </c>
      <c r="E8" s="32">
        <v>26428196.47</v>
      </c>
      <c r="F8" s="32">
        <v>26428196.47</v>
      </c>
      <c r="G8" s="33"/>
      <c r="H8" s="17"/>
      <c r="J8" s="37">
        <v>339</v>
      </c>
      <c r="K8" s="37"/>
    </row>
    <row r="9" spans="1:11" ht="9.75" customHeight="1">
      <c r="A9" s="35"/>
      <c r="B9" s="36" t="s">
        <v>12</v>
      </c>
      <c r="C9" s="30"/>
      <c r="D9" s="31"/>
      <c r="E9" s="32"/>
      <c r="F9" s="17"/>
      <c r="G9" s="38"/>
      <c r="H9" s="17"/>
      <c r="J9" s="37">
        <v>960</v>
      </c>
      <c r="K9" s="37"/>
    </row>
    <row r="10" spans="1:11" ht="16.5" customHeight="1" thickBot="1">
      <c r="A10" s="39"/>
      <c r="B10" s="40" t="s">
        <v>13</v>
      </c>
      <c r="C10" s="30"/>
      <c r="D10" s="41">
        <f>D7-D8</f>
        <v>-2637586.5700000003</v>
      </c>
      <c r="E10" s="41">
        <f>E7-E8</f>
        <v>-2447823.719999999</v>
      </c>
      <c r="F10" s="41">
        <f>F7-F8</f>
        <v>-2447823.719999999</v>
      </c>
      <c r="G10" s="41"/>
      <c r="H10" s="41"/>
      <c r="J10" s="37">
        <v>691</v>
      </c>
      <c r="K10" s="37">
        <v>691177.35</v>
      </c>
    </row>
    <row r="11" spans="1:11" ht="14.25" customHeight="1" thickBot="1">
      <c r="A11" s="42" t="s">
        <v>14</v>
      </c>
      <c r="B11" s="43" t="s">
        <v>15</v>
      </c>
      <c r="C11" s="44"/>
      <c r="D11" s="41">
        <f>D13-D26</f>
        <v>2637586.5700000003</v>
      </c>
      <c r="E11" s="41">
        <f>E13-E26</f>
        <v>2447823.7199999997</v>
      </c>
      <c r="F11" s="41">
        <f>F13-F26</f>
        <v>2447823.7199999997</v>
      </c>
      <c r="G11" s="41"/>
      <c r="H11" s="41"/>
      <c r="J11" s="37">
        <v>700</v>
      </c>
      <c r="K11" s="37"/>
    </row>
    <row r="12" spans="1:11" ht="11.25" customHeight="1" thickBot="1">
      <c r="A12" s="45"/>
      <c r="B12" s="46"/>
      <c r="C12" s="44"/>
      <c r="D12" s="41">
        <f>D10-D26</f>
        <v>-4894661.28</v>
      </c>
      <c r="E12" s="41">
        <f>E10-E26</f>
        <v>-5004898.429999999</v>
      </c>
      <c r="F12" s="41">
        <f>F10-F26</f>
        <v>-5603503.6099999985</v>
      </c>
      <c r="G12" s="41"/>
      <c r="H12" s="41"/>
      <c r="J12" s="37">
        <v>372</v>
      </c>
      <c r="K12" s="47"/>
    </row>
    <row r="13" spans="1:11" ht="12.75" customHeight="1" thickBot="1">
      <c r="A13" s="120" t="s">
        <v>16</v>
      </c>
      <c r="B13" s="121"/>
      <c r="C13" s="30"/>
      <c r="D13" s="48">
        <f>D14+D15+D16+D17+D20+D21+D22+D23+D24+D25</f>
        <v>4894661.28</v>
      </c>
      <c r="E13" s="48">
        <f>E14+E15+E16+E17+E20+E21+E22+E23+E24+E25</f>
        <v>5004898.43</v>
      </c>
      <c r="F13" s="48">
        <f>F14+F15+F16+F17+F20+F21+F22+F23+F24+F25</f>
        <v>5603503.609999999</v>
      </c>
      <c r="G13" s="48"/>
      <c r="H13" s="48"/>
      <c r="J13" s="37">
        <v>230</v>
      </c>
      <c r="K13" s="37"/>
    </row>
    <row r="14" spans="1:14" ht="12.75" customHeight="1">
      <c r="A14" s="49" t="s">
        <v>8</v>
      </c>
      <c r="B14" s="50" t="s">
        <v>17</v>
      </c>
      <c r="C14" s="51" t="s">
        <v>18</v>
      </c>
      <c r="D14" s="31">
        <v>2253147.7</v>
      </c>
      <c r="E14" s="31">
        <v>1687978.19</v>
      </c>
      <c r="F14" s="31">
        <v>2430347.69</v>
      </c>
      <c r="G14" s="52"/>
      <c r="H14" s="17"/>
      <c r="J14" s="37">
        <v>60</v>
      </c>
      <c r="K14" s="37"/>
      <c r="N14" s="47"/>
    </row>
    <row r="15" spans="1:14" ht="12.75" customHeight="1">
      <c r="A15" s="49" t="s">
        <v>10</v>
      </c>
      <c r="B15" s="50" t="s">
        <v>19</v>
      </c>
      <c r="C15" s="51"/>
      <c r="D15" s="31">
        <v>254509.6</v>
      </c>
      <c r="E15" s="31">
        <v>254509.6</v>
      </c>
      <c r="F15" s="31">
        <v>254509.6</v>
      </c>
      <c r="G15" s="52"/>
      <c r="H15" s="17"/>
      <c r="J15" s="37">
        <v>150</v>
      </c>
      <c r="K15" s="37"/>
      <c r="N15" s="47"/>
    </row>
    <row r="16" spans="1:11" ht="12.75" customHeight="1">
      <c r="A16" s="49" t="s">
        <v>20</v>
      </c>
      <c r="B16" s="50" t="s">
        <v>21</v>
      </c>
      <c r="C16" s="51"/>
      <c r="D16" s="31">
        <v>1300465.89</v>
      </c>
      <c r="E16" s="31">
        <v>1300465.89</v>
      </c>
      <c r="F16" s="31">
        <v>1300465.89</v>
      </c>
      <c r="G16" s="52"/>
      <c r="H16" s="17"/>
      <c r="J16" s="37"/>
      <c r="K16" s="37"/>
    </row>
    <row r="17" spans="1:11" ht="46.5" customHeight="1">
      <c r="A17" s="35" t="s">
        <v>22</v>
      </c>
      <c r="B17" s="53" t="s">
        <v>23</v>
      </c>
      <c r="C17" s="51" t="s">
        <v>24</v>
      </c>
      <c r="D17" s="31">
        <v>1086538.09</v>
      </c>
      <c r="E17" s="31">
        <v>1086538.09</v>
      </c>
      <c r="F17" s="31">
        <v>1086538.09</v>
      </c>
      <c r="G17" s="54"/>
      <c r="H17" s="17"/>
      <c r="J17" s="37">
        <f>SUM(J8:J15)</f>
        <v>3502</v>
      </c>
      <c r="K17" s="37"/>
    </row>
    <row r="18" spans="1:8" ht="17.25" customHeight="1">
      <c r="A18" s="35"/>
      <c r="B18" s="55" t="s">
        <v>25</v>
      </c>
      <c r="C18" s="56"/>
      <c r="D18" s="57">
        <f>SUM(D14:D17)</f>
        <v>4894661.28</v>
      </c>
      <c r="E18" s="57">
        <f>SUM(E14:E17)</f>
        <v>4329491.77</v>
      </c>
      <c r="F18" s="57">
        <f>SUM(F14:F17)</f>
        <v>5071861.27</v>
      </c>
      <c r="G18" s="57"/>
      <c r="H18" s="57"/>
    </row>
    <row r="19" spans="1:8" ht="12.75" customHeight="1">
      <c r="A19" s="35"/>
      <c r="B19" s="55" t="s">
        <v>26</v>
      </c>
      <c r="C19" s="56"/>
      <c r="D19" s="58">
        <f>D15+D16+D17</f>
        <v>2641513.58</v>
      </c>
      <c r="E19" s="58">
        <f>E15+E16+E17</f>
        <v>2641513.58</v>
      </c>
      <c r="F19" s="58">
        <f>F15+F16+F17</f>
        <v>2641513.58</v>
      </c>
      <c r="G19" s="58"/>
      <c r="H19" s="58"/>
    </row>
    <row r="20" spans="1:8" ht="15" customHeight="1">
      <c r="A20" s="35" t="s">
        <v>27</v>
      </c>
      <c r="B20" s="36" t="s">
        <v>28</v>
      </c>
      <c r="C20" s="51" t="s">
        <v>29</v>
      </c>
      <c r="D20" s="59"/>
      <c r="E20" s="32">
        <v>100000</v>
      </c>
      <c r="F20" s="32">
        <v>0</v>
      </c>
      <c r="G20" s="60"/>
      <c r="H20" s="17"/>
    </row>
    <row r="21" spans="1:8" ht="12" customHeight="1">
      <c r="A21" s="35" t="s">
        <v>30</v>
      </c>
      <c r="B21" s="36" t="s">
        <v>31</v>
      </c>
      <c r="C21" s="51" t="s">
        <v>32</v>
      </c>
      <c r="D21" s="59"/>
      <c r="E21" s="32"/>
      <c r="F21" s="17"/>
      <c r="G21" s="61"/>
      <c r="H21" s="17"/>
    </row>
    <row r="22" spans="1:8" ht="9" customHeight="1">
      <c r="A22" s="35" t="s">
        <v>33</v>
      </c>
      <c r="B22" s="36" t="s">
        <v>34</v>
      </c>
      <c r="C22" s="51" t="s">
        <v>35</v>
      </c>
      <c r="D22" s="59"/>
      <c r="E22" s="32"/>
      <c r="F22" s="17"/>
      <c r="G22" s="61"/>
      <c r="H22" s="17"/>
    </row>
    <row r="23" spans="1:8" ht="9" customHeight="1">
      <c r="A23" s="35" t="s">
        <v>36</v>
      </c>
      <c r="B23" s="36" t="s">
        <v>37</v>
      </c>
      <c r="C23" s="51" t="s">
        <v>38</v>
      </c>
      <c r="D23" s="59"/>
      <c r="E23" s="32"/>
      <c r="F23" s="17"/>
      <c r="G23" s="61"/>
      <c r="H23" s="17"/>
    </row>
    <row r="24" spans="1:8" ht="8.25" customHeight="1">
      <c r="A24" s="35" t="s">
        <v>39</v>
      </c>
      <c r="B24" s="36" t="s">
        <v>40</v>
      </c>
      <c r="C24" s="51" t="s">
        <v>41</v>
      </c>
      <c r="D24" s="59"/>
      <c r="E24" s="32"/>
      <c r="F24" s="17"/>
      <c r="G24" s="61"/>
      <c r="H24" s="17"/>
    </row>
    <row r="25" spans="1:8" ht="15.75" customHeight="1" thickBot="1">
      <c r="A25" s="28" t="s">
        <v>42</v>
      </c>
      <c r="B25" s="29" t="s">
        <v>43</v>
      </c>
      <c r="C25" s="62" t="s">
        <v>44</v>
      </c>
      <c r="D25" s="59">
        <v>0</v>
      </c>
      <c r="E25" s="32">
        <v>575406.66</v>
      </c>
      <c r="F25" s="32">
        <v>531642.34</v>
      </c>
      <c r="G25" s="60"/>
      <c r="H25" s="17"/>
    </row>
    <row r="26" spans="1:8" ht="15.75" customHeight="1" thickBot="1">
      <c r="A26" s="120" t="s">
        <v>45</v>
      </c>
      <c r="B26" s="121"/>
      <c r="C26" s="62"/>
      <c r="D26" s="48">
        <f>D27+D28+D29+D30</f>
        <v>2257074.71</v>
      </c>
      <c r="E26" s="48">
        <f>E27+E28+E29+E30</f>
        <v>2557074.71</v>
      </c>
      <c r="F26" s="48">
        <f>F27+F28+F29+F30</f>
        <v>3155679.8899999997</v>
      </c>
      <c r="G26" s="48"/>
      <c r="H26" s="48"/>
    </row>
    <row r="27" spans="1:8" ht="12.75" customHeight="1">
      <c r="A27" s="64" t="s">
        <v>8</v>
      </c>
      <c r="B27" s="65" t="s">
        <v>46</v>
      </c>
      <c r="C27" s="62" t="s">
        <v>47</v>
      </c>
      <c r="D27" s="59">
        <v>1339377.67</v>
      </c>
      <c r="E27" s="32">
        <v>1339377.67</v>
      </c>
      <c r="F27" s="32">
        <v>1763670</v>
      </c>
      <c r="G27" s="60"/>
      <c r="H27" s="60"/>
    </row>
    <row r="28" spans="1:8" ht="13.5" customHeight="1">
      <c r="A28" s="35" t="s">
        <v>10</v>
      </c>
      <c r="B28" s="36" t="s">
        <v>48</v>
      </c>
      <c r="C28" s="62" t="s">
        <v>47</v>
      </c>
      <c r="D28" s="59">
        <v>300000</v>
      </c>
      <c r="E28" s="32">
        <v>300000</v>
      </c>
      <c r="F28" s="32">
        <v>490212.84</v>
      </c>
      <c r="G28" s="48"/>
      <c r="H28" s="48"/>
    </row>
    <row r="29" spans="1:9" ht="43.5" customHeight="1">
      <c r="A29" s="35" t="s">
        <v>20</v>
      </c>
      <c r="B29" s="53" t="s">
        <v>49</v>
      </c>
      <c r="C29" s="62" t="s">
        <v>50</v>
      </c>
      <c r="D29" s="66">
        <v>617697.04</v>
      </c>
      <c r="E29" s="32">
        <v>917697.04</v>
      </c>
      <c r="F29" s="32">
        <v>901797.05</v>
      </c>
      <c r="G29" s="67"/>
      <c r="H29" s="17"/>
      <c r="I29" s="59"/>
    </row>
    <row r="30" spans="1:9" ht="12" customHeight="1">
      <c r="A30" s="35" t="s">
        <v>22</v>
      </c>
      <c r="B30" s="36" t="s">
        <v>51</v>
      </c>
      <c r="C30" s="62" t="s">
        <v>52</v>
      </c>
      <c r="D30" s="66"/>
      <c r="E30" s="32"/>
      <c r="F30" s="17"/>
      <c r="G30" s="67"/>
      <c r="H30" s="17"/>
      <c r="I30" s="59"/>
    </row>
    <row r="31" spans="1:9" ht="8.25" customHeight="1">
      <c r="A31" s="35" t="s">
        <v>27</v>
      </c>
      <c r="B31" s="36" t="s">
        <v>53</v>
      </c>
      <c r="C31" s="62" t="s">
        <v>54</v>
      </c>
      <c r="D31" s="68"/>
      <c r="E31" s="20"/>
      <c r="F31" s="17"/>
      <c r="G31" s="61"/>
      <c r="H31" s="17"/>
      <c r="I31" s="59"/>
    </row>
    <row r="32" spans="1:9" ht="9.75" customHeight="1">
      <c r="A32" s="35" t="s">
        <v>30</v>
      </c>
      <c r="B32" s="36" t="s">
        <v>55</v>
      </c>
      <c r="C32" s="62" t="s">
        <v>56</v>
      </c>
      <c r="D32" s="68"/>
      <c r="E32" s="20"/>
      <c r="F32" s="17"/>
      <c r="G32" s="61"/>
      <c r="H32" s="17"/>
      <c r="I32" s="59"/>
    </row>
    <row r="33" spans="1:9" ht="7.5" customHeight="1">
      <c r="A33" s="35" t="s">
        <v>33</v>
      </c>
      <c r="B33" s="69" t="s">
        <v>57</v>
      </c>
      <c r="C33" s="62" t="s">
        <v>58</v>
      </c>
      <c r="D33" s="68"/>
      <c r="E33" s="20"/>
      <c r="F33" s="17"/>
      <c r="G33" s="61"/>
      <c r="H33" s="17"/>
      <c r="I33" s="59"/>
    </row>
    <row r="34" spans="1:9" ht="8.25" customHeight="1" thickBot="1">
      <c r="A34" s="70" t="s">
        <v>36</v>
      </c>
      <c r="B34" s="71" t="s">
        <v>59</v>
      </c>
      <c r="C34" s="51" t="s">
        <v>60</v>
      </c>
      <c r="D34" s="68"/>
      <c r="E34" s="20"/>
      <c r="F34" s="17"/>
      <c r="G34" s="61"/>
      <c r="H34" s="17"/>
      <c r="I34" s="59"/>
    </row>
    <row r="35" spans="1:8" ht="17.25" customHeight="1">
      <c r="A35" s="72"/>
      <c r="B35" s="73" t="s">
        <v>61</v>
      </c>
      <c r="C35" s="74"/>
      <c r="D35" s="60">
        <f>D27+D28+D29</f>
        <v>2257074.71</v>
      </c>
      <c r="E35" s="60">
        <f>E27+E28+E29</f>
        <v>2557074.71</v>
      </c>
      <c r="F35" s="60">
        <f>F27+F28+F29</f>
        <v>3155679.8899999997</v>
      </c>
      <c r="G35" s="60"/>
      <c r="H35" s="60"/>
    </row>
    <row r="36" spans="1:10" ht="11.25" customHeight="1">
      <c r="A36" s="72"/>
      <c r="C36" s="75"/>
      <c r="D36" s="76"/>
      <c r="E36" s="77"/>
      <c r="F36" s="78"/>
      <c r="G36" s="38"/>
      <c r="H36" s="79"/>
      <c r="I36" s="80"/>
      <c r="J36" s="81"/>
    </row>
    <row r="37" spans="1:10" ht="25.5" customHeight="1">
      <c r="A37" s="72"/>
      <c r="B37" s="114"/>
      <c r="C37" s="82" t="s">
        <v>62</v>
      </c>
      <c r="D37" s="82" t="s">
        <v>63</v>
      </c>
      <c r="E37" s="83" t="s">
        <v>64</v>
      </c>
      <c r="F37" s="84" t="s">
        <v>65</v>
      </c>
      <c r="G37" s="85" t="s">
        <v>66</v>
      </c>
      <c r="H37" s="85" t="s">
        <v>67</v>
      </c>
      <c r="I37" s="86"/>
      <c r="J37" s="87"/>
    </row>
    <row r="38" spans="1:10" ht="15" customHeight="1">
      <c r="A38" s="88" t="s">
        <v>68</v>
      </c>
      <c r="B38" s="89" t="s">
        <v>69</v>
      </c>
      <c r="C38" s="90">
        <v>0</v>
      </c>
      <c r="D38" s="91">
        <v>3155679.89</v>
      </c>
      <c r="E38" s="91">
        <v>2447823.72</v>
      </c>
      <c r="F38" s="92">
        <f>SUM(C38:E38)</f>
        <v>5603503.61</v>
      </c>
      <c r="G38" s="66"/>
      <c r="H38" s="93"/>
      <c r="I38" s="86"/>
      <c r="J38" s="87"/>
    </row>
    <row r="39" spans="1:10" ht="9.75" customHeight="1">
      <c r="A39" s="88" t="s">
        <v>70</v>
      </c>
      <c r="B39" s="89" t="s">
        <v>71</v>
      </c>
      <c r="C39" s="122"/>
      <c r="D39" s="123"/>
      <c r="E39" s="123"/>
      <c r="F39" s="94"/>
      <c r="G39" s="66"/>
      <c r="H39" s="93"/>
      <c r="I39" s="86"/>
      <c r="J39" s="87"/>
    </row>
    <row r="40" spans="1:10" ht="17.25" customHeight="1">
      <c r="A40" s="88">
        <v>1</v>
      </c>
      <c r="B40" s="95" t="s">
        <v>72</v>
      </c>
      <c r="C40" s="96"/>
      <c r="D40" s="97">
        <v>2430347.69</v>
      </c>
      <c r="E40" s="97">
        <v>0</v>
      </c>
      <c r="F40" s="98">
        <v>2430347.69</v>
      </c>
      <c r="G40" s="66">
        <v>0</v>
      </c>
      <c r="H40" s="93"/>
      <c r="I40" s="86"/>
      <c r="J40" s="87"/>
    </row>
    <row r="41" spans="1:10" ht="19.5" customHeight="1">
      <c r="A41" s="88">
        <v>2</v>
      </c>
      <c r="B41" s="95" t="s">
        <v>73</v>
      </c>
      <c r="C41" s="96"/>
      <c r="D41" s="97">
        <v>193689.86</v>
      </c>
      <c r="E41" s="97">
        <v>60819.74</v>
      </c>
      <c r="F41" s="98">
        <v>254509.6</v>
      </c>
      <c r="G41" s="66">
        <v>254509.6</v>
      </c>
      <c r="H41" s="93"/>
      <c r="I41" s="86"/>
      <c r="J41" s="87"/>
    </row>
    <row r="42" spans="1:10" ht="17.25" customHeight="1">
      <c r="A42" s="88">
        <v>3</v>
      </c>
      <c r="B42" s="89" t="s">
        <v>74</v>
      </c>
      <c r="C42" s="90">
        <f>C41+C40</f>
        <v>0</v>
      </c>
      <c r="D42" s="90">
        <f>D41+D40</f>
        <v>2624037.55</v>
      </c>
      <c r="E42" s="90">
        <f>E41+E40</f>
        <v>60819.74</v>
      </c>
      <c r="F42" s="98">
        <f>SUM(C42:E42)</f>
        <v>2684857.29</v>
      </c>
      <c r="G42" s="98">
        <v>254509.6</v>
      </c>
      <c r="H42" s="93"/>
      <c r="I42" s="86"/>
      <c r="J42" s="87"/>
    </row>
    <row r="43" spans="1:10" ht="15" customHeight="1">
      <c r="A43" s="88">
        <v>4</v>
      </c>
      <c r="B43" s="20" t="s">
        <v>75</v>
      </c>
      <c r="C43" s="96"/>
      <c r="D43" s="68">
        <v>531642.34</v>
      </c>
      <c r="E43" s="68"/>
      <c r="F43" s="98"/>
      <c r="G43" s="66"/>
      <c r="H43" s="93"/>
      <c r="I43" s="86"/>
      <c r="J43" s="87"/>
    </row>
    <row r="44" spans="1:10" ht="18" customHeight="1">
      <c r="A44" s="88">
        <v>5</v>
      </c>
      <c r="B44" s="99" t="s">
        <v>76</v>
      </c>
      <c r="C44" s="96"/>
      <c r="D44" s="68"/>
      <c r="E44" s="97">
        <v>1086538.09</v>
      </c>
      <c r="F44" s="63">
        <f>SUM(C44:E44)</f>
        <v>1086538.09</v>
      </c>
      <c r="G44" s="66">
        <v>1086538.09</v>
      </c>
      <c r="H44" s="100">
        <v>654844.74</v>
      </c>
      <c r="I44" s="86"/>
      <c r="J44" s="87"/>
    </row>
    <row r="45" spans="1:10" ht="15" customHeight="1">
      <c r="A45" s="88">
        <v>6</v>
      </c>
      <c r="B45" s="101" t="s">
        <v>77</v>
      </c>
      <c r="C45" s="96"/>
      <c r="D45" s="68"/>
      <c r="E45" s="97">
        <v>1300465.89</v>
      </c>
      <c r="F45" s="63">
        <f>SUM(C45:E45)</f>
        <v>1300465.89</v>
      </c>
      <c r="G45" s="66">
        <v>1300465.89</v>
      </c>
      <c r="H45" s="100">
        <v>1210767.53</v>
      </c>
      <c r="I45" s="86"/>
      <c r="J45" s="87"/>
    </row>
    <row r="46" spans="1:10" ht="15" customHeight="1">
      <c r="A46" s="88">
        <v>7</v>
      </c>
      <c r="B46" s="102" t="s">
        <v>78</v>
      </c>
      <c r="C46" s="103"/>
      <c r="D46" s="97"/>
      <c r="E46" s="104">
        <f>E44+E45</f>
        <v>2387003.98</v>
      </c>
      <c r="F46" s="63">
        <f>SUM(C46:E46)</f>
        <v>2387003.98</v>
      </c>
      <c r="G46" s="63">
        <f>SUM(G44:G45)</f>
        <v>2387003.98</v>
      </c>
      <c r="H46" s="60">
        <f>SUM(H44:H45)</f>
        <v>1865612.27</v>
      </c>
      <c r="I46" s="86"/>
      <c r="J46" s="87"/>
    </row>
    <row r="47" spans="1:10" ht="14.25" customHeight="1">
      <c r="A47" s="88">
        <v>8</v>
      </c>
      <c r="B47" s="105" t="s">
        <v>79</v>
      </c>
      <c r="C47" s="96">
        <v>0</v>
      </c>
      <c r="D47" s="68"/>
      <c r="E47" s="97"/>
      <c r="F47" s="63"/>
      <c r="G47" s="66"/>
      <c r="H47" s="93"/>
      <c r="I47" s="86"/>
      <c r="J47" s="87"/>
    </row>
    <row r="48" spans="1:10" ht="21.75" customHeight="1">
      <c r="A48" s="88">
        <v>9</v>
      </c>
      <c r="B48" s="1" t="s">
        <v>80</v>
      </c>
      <c r="C48" s="90">
        <f>SUM(C42:C47)</f>
        <v>0</v>
      </c>
      <c r="D48" s="90">
        <f>D42+D43+D45</f>
        <v>3155679.8899999997</v>
      </c>
      <c r="E48" s="90">
        <f>E46+E42</f>
        <v>2447823.72</v>
      </c>
      <c r="F48" s="106">
        <f>F40+F41+F44+F45</f>
        <v>5071861.27</v>
      </c>
      <c r="G48" s="106">
        <f>G40+G41+G44+G45</f>
        <v>2641513.58</v>
      </c>
      <c r="H48" s="93"/>
      <c r="I48" s="86"/>
      <c r="J48" s="87"/>
    </row>
    <row r="49" spans="1:10" ht="21" customHeight="1">
      <c r="A49" s="72"/>
      <c r="B49" s="107" t="s">
        <v>81</v>
      </c>
      <c r="C49" s="116">
        <f>C48+D48+E48</f>
        <v>5603503.609999999</v>
      </c>
      <c r="D49" s="117"/>
      <c r="E49" s="118"/>
      <c r="F49" s="108"/>
      <c r="G49" s="79"/>
      <c r="H49" s="61"/>
      <c r="I49" s="86"/>
      <c r="J49" s="87"/>
    </row>
    <row r="50" spans="1:10" ht="16.5" customHeight="1">
      <c r="A50" s="72"/>
      <c r="B50" s="109"/>
      <c r="C50" s="110"/>
      <c r="D50" s="111"/>
      <c r="E50" s="111"/>
      <c r="F50" s="112"/>
      <c r="G50" s="87"/>
      <c r="I50" s="87"/>
      <c r="J50" s="87"/>
    </row>
    <row r="51" ht="12.75">
      <c r="A51" s="113"/>
    </row>
  </sheetData>
  <sheetProtection/>
  <mergeCells count="5">
    <mergeCell ref="C49:E49"/>
    <mergeCell ref="A2:D2"/>
    <mergeCell ref="A13:B13"/>
    <mergeCell ref="A26:B26"/>
    <mergeCell ref="C39:E3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&amp;CZał. Nr 5 do Uchwały Rady Miejskiej w Jezioranach Nr XXII/204/2013 z dnia  6.03.2013r.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2013-04-26T11:40:39Z</cp:lastPrinted>
  <dcterms:created xsi:type="dcterms:W3CDTF">1997-02-26T13:46:56Z</dcterms:created>
  <dcterms:modified xsi:type="dcterms:W3CDTF">2013-04-26T11:40:41Z</dcterms:modified>
  <cp:category/>
  <cp:version/>
  <cp:contentType/>
  <cp:contentStatus/>
</cp:coreProperties>
</file>