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 7 UR  (2)" sheetId="1" r:id="rId1"/>
  </sheets>
  <definedNames/>
  <calcPr fullCalcOnLoad="1"/>
</workbook>
</file>

<file path=xl/sharedStrings.xml><?xml version="1.0" encoding="utf-8"?>
<sst xmlns="http://schemas.openxmlformats.org/spreadsheetml/2006/main" count="88" uniqueCount="76">
  <si>
    <t>L.p.</t>
  </si>
  <si>
    <t>Treść</t>
  </si>
  <si>
    <t>Klasyfikacja</t>
  </si>
  <si>
    <t xml:space="preserve">budżet       2013 </t>
  </si>
  <si>
    <t xml:space="preserve">URM XXVI /227/2013 </t>
  </si>
  <si>
    <t>URM XXVII nie uchw</t>
  </si>
  <si>
    <t>nie uchwalono</t>
  </si>
  <si>
    <t>Przewidywane wykonanie 2013r.</t>
  </si>
  <si>
    <t>projekt            2014r.</t>
  </si>
  <si>
    <t xml:space="preserve">dochody bieżące </t>
  </si>
  <si>
    <t>§</t>
  </si>
  <si>
    <t>dochody majątkowe</t>
  </si>
  <si>
    <t>wydatki bieżące</t>
  </si>
  <si>
    <t>wydatki majątkowe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</si>
  <si>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</si>
  <si>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</si>
  <si>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</si>
  <si>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</si>
  <si>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</si>
  <si>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</si>
  <si>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</si>
  <si>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</si>
  <si>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</si>
  <si>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</si>
  <si>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</si>
  <si>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3.</t>
  </si>
  <si>
    <t>4.</t>
  </si>
  <si>
    <t>Pożyczki na finansowanie zadań realizowanych z udziałem środków pocho dzących z budżetu  UE</t>
  </si>
  <si>
    <t>§ 903</t>
  </si>
  <si>
    <t xml:space="preserve">w tym kred i poż UE </t>
  </si>
  <si>
    <t>5.</t>
  </si>
  <si>
    <t>Spłaty pożyczek udzielonych</t>
  </si>
  <si>
    <t>§ 951</t>
  </si>
  <si>
    <t>6.</t>
  </si>
  <si>
    <t>Prywatyzacja majątku j.s.t.</t>
  </si>
  <si>
    <t xml:space="preserve">§ 941 do 944 </t>
  </si>
  <si>
    <t>7.</t>
  </si>
  <si>
    <t>Nadwyżka budżetu z lat ubiegłych</t>
  </si>
  <si>
    <t>§ 957</t>
  </si>
  <si>
    <t>8.</t>
  </si>
  <si>
    <t>Obligacje skarbowe</t>
  </si>
  <si>
    <t>§ 911</t>
  </si>
  <si>
    <t>9.</t>
  </si>
  <si>
    <t>Inne papiery wartościowe</t>
  </si>
  <si>
    <t>§  931</t>
  </si>
  <si>
    <t>10.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</si>
  <si>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</si>
  <si>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</si>
  <si>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</si>
  <si>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</si>
  <si>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</si>
  <si>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</si>
  <si>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</si>
  <si>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</si>
  <si>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</si>
  <si>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</si>
  <si>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</si>
  <si>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</si>
  <si>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</si>
  <si>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</si>
  <si>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</si>
  <si>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</si>
  <si>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</si>
  <si>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 xml:space="preserve"> W rozchodach razem spłaty kredytów  i pożyczek </t>
  </si>
  <si>
    <t xml:space="preserve">w tym UE </t>
  </si>
  <si>
    <t>budżet 2014</t>
  </si>
  <si>
    <t>NIE</t>
  </si>
  <si>
    <t>Razem kredyty i pożycz</t>
  </si>
  <si>
    <t>TAK</t>
  </si>
  <si>
    <t xml:space="preserve">TAK </t>
  </si>
  <si>
    <t>15.11.2013</t>
  </si>
  <si>
    <t>Spłaty pożyczek UE otrzyma nych   na finansowanie zadań realizowanych z udziałem środków pochodzących z budżetu UE</t>
  </si>
  <si>
    <t xml:space="preserve">Pożyczki   UE  </t>
  </si>
  <si>
    <t xml:space="preserve">Kredyty UE </t>
  </si>
  <si>
    <t>pw 2013    30.12.2013</t>
  </si>
  <si>
    <t xml:space="preserve">  Plan 2014     URM      29.01.2014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</si>
</sst>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sz val="8"/>
      <name val="Times New Roman"/>
      <family val="1"/>
    </font>
    <font>
      <sz val="8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CE"/>
      <family val="2"/>
    </font>
    <font>
      <sz val="8"/>
      <name val="Arial"/>
      <family val="2"/>
    </font>
    <font>
      <i/>
      <sz val="8"/>
      <name val="Arial CE"/>
      <family val="0"/>
    </font>
    <font>
      <sz val="10"/>
      <name val="Arial"/>
      <family val="2"/>
    </font>
    <font>
      <b/>
      <sz val="8"/>
      <name val="Times New Roman"/>
      <family val="1"/>
    </font>
    <font>
      <b/>
      <i/>
      <sz val="8"/>
      <name val="Arial"/>
      <family val="2"/>
    </font>
    <font>
      <b/>
      <i/>
      <sz val="8"/>
      <name val="Times New Roman"/>
      <family val="1"/>
    </font>
    <font>
      <i/>
      <sz val="8"/>
      <name val="Arial"/>
      <family val="2"/>
    </font>
    <font>
      <i/>
      <sz val="8"/>
      <name val="Times New Roman"/>
      <family val="1"/>
    </font>
    <font>
      <b/>
      <i/>
      <sz val="8"/>
      <name val="Arial CE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9" fillId="0" borderId="14" xfId="0" applyFont="1" applyBorder="1" applyAlignment="1">
      <alignment horizontal="right" vertical="center"/>
    </xf>
    <xf numFmtId="4" fontId="2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  <xf numFmtId="4" fontId="10" fillId="0" borderId="13" xfId="0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7" fillId="0" borderId="21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14" xfId="0" applyFont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14" xfId="0" applyFont="1" applyBorder="1" applyAlignment="1">
      <alignment horizontal="right" vertical="center" wrapText="1"/>
    </xf>
    <xf numFmtId="4" fontId="14" fillId="0" borderId="13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4" fontId="14" fillId="0" borderId="12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4" fontId="6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vertical="center"/>
    </xf>
    <xf numFmtId="4" fontId="15" fillId="0" borderId="14" xfId="0" applyNumberFormat="1" applyFont="1" applyBorder="1" applyAlignment="1">
      <alignment vertical="center"/>
    </xf>
    <xf numFmtId="4" fontId="15" fillId="0" borderId="13" xfId="0" applyNumberFormat="1" applyFont="1" applyBorder="1" applyAlignment="1">
      <alignment vertical="center"/>
    </xf>
    <xf numFmtId="4" fontId="16" fillId="0" borderId="14" xfId="0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6.25390625" style="0" customWidth="1"/>
    <col min="2" max="2" width="20.875" style="0" customWidth="1"/>
    <col min="3" max="3" width="5.25390625" style="0" customWidth="1"/>
    <col min="4" max="4" width="0.2421875" style="0" hidden="1" customWidth="1"/>
    <col min="5" max="5" width="0.6171875" style="0" hidden="1" customWidth="1"/>
    <col min="6" max="6" width="0.37109375" style="0" customWidth="1"/>
    <col min="7" max="7" width="1.00390625" style="0" hidden="1" customWidth="1"/>
    <col min="8" max="8" width="11.375" style="0" customWidth="1"/>
    <col min="9" max="9" width="11.00390625" style="0" customWidth="1"/>
    <col min="10" max="10" width="0.6171875" style="0" hidden="1" customWidth="1"/>
    <col min="11" max="11" width="12.00390625" style="0" customWidth="1"/>
    <col min="12" max="12" width="12.375" style="0" customWidth="1"/>
    <col min="13" max="13" width="11.75390625" style="0" customWidth="1"/>
  </cols>
  <sheetData>
    <row r="1" spans="1:12" ht="12.75">
      <c r="A1" s="92"/>
      <c r="B1" s="92"/>
      <c r="C1" s="92"/>
      <c r="D1" s="92"/>
      <c r="E1" s="1"/>
      <c r="F1" s="2"/>
      <c r="G1" s="1"/>
      <c r="H1" s="1"/>
      <c r="I1" s="95"/>
      <c r="J1" s="96"/>
      <c r="K1" s="96"/>
      <c r="L1" s="96"/>
    </row>
    <row r="2" spans="1:12" ht="12.75">
      <c r="A2" s="1"/>
      <c r="B2" s="1"/>
      <c r="C2" s="1"/>
      <c r="D2" s="1"/>
      <c r="E2" s="1"/>
      <c r="F2" s="2"/>
      <c r="G2" s="1"/>
      <c r="H2" s="1"/>
      <c r="I2" s="97"/>
      <c r="J2" s="97"/>
      <c r="K2" s="97"/>
      <c r="L2" s="97"/>
    </row>
    <row r="3" spans="1:12" ht="56.25" customHeight="1">
      <c r="A3" s="3" t="s">
        <v>0</v>
      </c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9" t="s">
        <v>6</v>
      </c>
      <c r="H3" s="10" t="s">
        <v>7</v>
      </c>
      <c r="I3" s="76" t="s">
        <v>8</v>
      </c>
      <c r="J3" s="11" t="s">
        <v>65</v>
      </c>
      <c r="K3" s="85" t="s">
        <v>74</v>
      </c>
      <c r="L3" s="10" t="s">
        <v>75</v>
      </c>
    </row>
    <row r="4" spans="1:12" ht="15.75" customHeight="1">
      <c r="A4" s="12"/>
      <c r="B4" s="13"/>
      <c r="C4" s="5"/>
      <c r="D4" s="6"/>
      <c r="E4" s="7"/>
      <c r="F4" s="8"/>
      <c r="G4" s="14"/>
      <c r="H4" s="86" t="s">
        <v>70</v>
      </c>
      <c r="I4" s="87" t="s">
        <v>70</v>
      </c>
      <c r="J4" s="10" t="s">
        <v>66</v>
      </c>
      <c r="K4" s="83" t="s">
        <v>68</v>
      </c>
      <c r="L4" s="84" t="s">
        <v>69</v>
      </c>
    </row>
    <row r="5" spans="1:12" ht="12.75">
      <c r="A5" s="12"/>
      <c r="B5" s="15" t="s">
        <v>9</v>
      </c>
      <c r="C5" s="16" t="s">
        <v>10</v>
      </c>
      <c r="D5" s="17"/>
      <c r="E5" s="18"/>
      <c r="F5" s="19"/>
      <c r="G5" s="20"/>
      <c r="H5" s="82">
        <v>22718980.69</v>
      </c>
      <c r="I5" s="88">
        <v>22391179.96</v>
      </c>
      <c r="J5" s="18">
        <v>22825842.96</v>
      </c>
      <c r="K5" s="81">
        <v>23615339.08</v>
      </c>
      <c r="L5" s="82">
        <v>22941842.96</v>
      </c>
    </row>
    <row r="6" spans="1:12" ht="12.75">
      <c r="A6" s="12"/>
      <c r="B6" s="15" t="s">
        <v>11</v>
      </c>
      <c r="C6" s="21"/>
      <c r="D6" s="17"/>
      <c r="E6" s="18"/>
      <c r="F6" s="19"/>
      <c r="G6" s="20"/>
      <c r="H6" s="82">
        <v>2352714.81</v>
      </c>
      <c r="I6" s="88">
        <v>5525035.54</v>
      </c>
      <c r="J6" s="18">
        <v>5304035.54</v>
      </c>
      <c r="K6" s="79">
        <v>2337077.95</v>
      </c>
      <c r="L6" s="62">
        <v>5304418.54</v>
      </c>
    </row>
    <row r="7" spans="1:12" ht="12.75">
      <c r="A7" s="12"/>
      <c r="B7" s="15" t="s">
        <v>12</v>
      </c>
      <c r="C7" s="21"/>
      <c r="D7" s="17"/>
      <c r="E7" s="18"/>
      <c r="F7" s="19"/>
      <c r="G7" s="20"/>
      <c r="H7" s="82">
        <v>21482093.91</v>
      </c>
      <c r="I7" s="88">
        <v>21362158.36</v>
      </c>
      <c r="J7" s="18">
        <v>21686971.36</v>
      </c>
      <c r="K7" s="79">
        <v>22576840.73</v>
      </c>
      <c r="L7" s="62">
        <v>21801471.36</v>
      </c>
    </row>
    <row r="8" spans="1:12" ht="12.75">
      <c r="A8" s="12"/>
      <c r="B8" s="15" t="s">
        <v>13</v>
      </c>
      <c r="C8" s="21"/>
      <c r="D8" s="17"/>
      <c r="E8" s="18"/>
      <c r="F8" s="19"/>
      <c r="G8" s="20"/>
      <c r="H8" s="82">
        <v>4202335.46</v>
      </c>
      <c r="I8" s="88">
        <v>5055267.99</v>
      </c>
      <c r="J8" s="18">
        <v>5685117.99</v>
      </c>
      <c r="K8" s="79">
        <v>4129094.04</v>
      </c>
      <c r="L8" s="62">
        <v>5803734.99</v>
      </c>
    </row>
    <row r="9" spans="1:12" ht="13.5" thickBot="1">
      <c r="A9" s="22">
        <v>1</v>
      </c>
      <c r="B9" s="23">
        <v>2</v>
      </c>
      <c r="C9" s="24">
        <v>3</v>
      </c>
      <c r="D9" s="25">
        <v>4</v>
      </c>
      <c r="E9" s="18">
        <v>9</v>
      </c>
      <c r="F9" s="19"/>
      <c r="G9" s="20"/>
      <c r="H9" s="26">
        <v>4</v>
      </c>
      <c r="I9" s="77">
        <v>5</v>
      </c>
      <c r="J9" s="26"/>
      <c r="K9" s="79"/>
      <c r="L9" s="62"/>
    </row>
    <row r="10" spans="1:12" ht="12.75">
      <c r="A10" s="27" t="s">
        <v>14</v>
      </c>
      <c r="B10" s="28" t="s">
        <v>15</v>
      </c>
      <c r="C10" s="29"/>
      <c r="D10" s="30">
        <v>23625322.8</v>
      </c>
      <c r="E10" s="18">
        <v>25958419.9</v>
      </c>
      <c r="F10" s="31">
        <v>26327147.66</v>
      </c>
      <c r="G10" s="20">
        <v>26356337.96</v>
      </c>
      <c r="H10" s="89">
        <f>H6+H5</f>
        <v>25071695.5</v>
      </c>
      <c r="I10" s="90">
        <f>I6+I5</f>
        <v>27916215.5</v>
      </c>
      <c r="J10" s="32">
        <f>J6+J5</f>
        <v>28129878.5</v>
      </c>
      <c r="K10" s="78">
        <f>K6+K5</f>
        <v>25952417.029999997</v>
      </c>
      <c r="L10" s="32">
        <f>L6+L5</f>
        <v>28246261.5</v>
      </c>
    </row>
    <row r="11" spans="1:12" ht="12.75">
      <c r="A11" s="33" t="s">
        <v>16</v>
      </c>
      <c r="B11" s="34" t="s">
        <v>17</v>
      </c>
      <c r="C11" s="29"/>
      <c r="D11" s="30">
        <v>26262909.37</v>
      </c>
      <c r="E11" s="18">
        <v>28533670.46</v>
      </c>
      <c r="F11" s="31">
        <v>28931588.52</v>
      </c>
      <c r="G11" s="30">
        <v>28931588.52</v>
      </c>
      <c r="H11" s="89">
        <f>H7+H8</f>
        <v>25684429.37</v>
      </c>
      <c r="I11" s="90">
        <f>I7+I8</f>
        <v>26417426.35</v>
      </c>
      <c r="J11" s="32">
        <f>J7+J8</f>
        <v>27372089.35</v>
      </c>
      <c r="K11" s="78">
        <f>K7+K8</f>
        <v>26705934.77</v>
      </c>
      <c r="L11" s="32">
        <f>L7+L8</f>
        <v>27605206.35</v>
      </c>
    </row>
    <row r="12" spans="1:12" ht="12.75">
      <c r="A12" s="33"/>
      <c r="B12" s="34" t="s">
        <v>18</v>
      </c>
      <c r="C12" s="29"/>
      <c r="D12" s="30">
        <v>0</v>
      </c>
      <c r="E12" s="18">
        <v>0</v>
      </c>
      <c r="F12" s="18">
        <v>0</v>
      </c>
      <c r="G12" s="18">
        <v>0</v>
      </c>
      <c r="H12" s="82">
        <v>0</v>
      </c>
      <c r="I12" s="88">
        <f>I10-I11</f>
        <v>1498789.1499999985</v>
      </c>
      <c r="J12" s="18">
        <f>J10-J11</f>
        <v>757789.1499999985</v>
      </c>
      <c r="K12" s="30">
        <f>K10-K11</f>
        <v>-753517.7400000021</v>
      </c>
      <c r="L12" s="18">
        <f>L10-L11</f>
        <v>641055.1499999985</v>
      </c>
    </row>
    <row r="13" spans="1:12" ht="13.5" thickBot="1">
      <c r="A13" s="35"/>
      <c r="B13" s="36" t="s">
        <v>19</v>
      </c>
      <c r="C13" s="29"/>
      <c r="D13" s="37">
        <f>D10-D11</f>
        <v>-2637586.5700000003</v>
      </c>
      <c r="E13" s="38">
        <f>E10-E11</f>
        <v>-2575250.5600000024</v>
      </c>
      <c r="F13" s="38">
        <f>F10-F11</f>
        <v>-2604440.8599999994</v>
      </c>
      <c r="G13" s="37">
        <f>G10-G11</f>
        <v>-2575250.5599999987</v>
      </c>
      <c r="H13" s="70">
        <f>H10-H11</f>
        <v>-612733.870000001</v>
      </c>
      <c r="I13" s="70"/>
      <c r="J13" s="38"/>
      <c r="K13" s="79"/>
      <c r="L13" s="38"/>
    </row>
    <row r="14" spans="1:12" ht="13.5" thickBot="1">
      <c r="A14" s="39" t="s">
        <v>20</v>
      </c>
      <c r="B14" s="40" t="s">
        <v>21</v>
      </c>
      <c r="C14" s="41"/>
      <c r="D14" s="37">
        <f aca="true" t="shared" si="0" ref="D14:L14">D16-D29</f>
        <v>2637586.5700000003</v>
      </c>
      <c r="E14" s="38">
        <f t="shared" si="0"/>
        <v>2575250.559999999</v>
      </c>
      <c r="F14" s="38">
        <f t="shared" si="0"/>
        <v>2604440.8600000003</v>
      </c>
      <c r="G14" s="37">
        <f t="shared" si="0"/>
        <v>2575250.5600000005</v>
      </c>
      <c r="H14" s="70">
        <f t="shared" si="0"/>
        <v>612733.8699999996</v>
      </c>
      <c r="I14" s="70">
        <f t="shared" si="0"/>
        <v>-1498789.15</v>
      </c>
      <c r="J14" s="38">
        <f t="shared" si="0"/>
        <v>-1034789.1499999999</v>
      </c>
      <c r="K14" s="37">
        <f t="shared" si="0"/>
        <v>753517.7399999998</v>
      </c>
      <c r="L14" s="38">
        <f t="shared" si="0"/>
        <v>-641055.1499999999</v>
      </c>
    </row>
    <row r="15" spans="1:12" ht="13.5" thickBot="1">
      <c r="A15" s="42"/>
      <c r="B15" s="43"/>
      <c r="C15" s="41"/>
      <c r="D15" s="37">
        <f aca="true" t="shared" si="1" ref="D15:L15">D13-D29</f>
        <v>-4894661.28</v>
      </c>
      <c r="E15" s="38">
        <f t="shared" si="1"/>
        <v>-5730930.450000003</v>
      </c>
      <c r="F15" s="38">
        <f t="shared" si="1"/>
        <v>-5760120.749999999</v>
      </c>
      <c r="G15" s="37">
        <f t="shared" si="1"/>
        <v>-5730930.449999998</v>
      </c>
      <c r="H15" s="70">
        <f t="shared" si="1"/>
        <v>-3768413.760000001</v>
      </c>
      <c r="I15" s="70">
        <f t="shared" si="1"/>
        <v>-2677231.25</v>
      </c>
      <c r="J15" s="38">
        <f t="shared" si="1"/>
        <v>-2677231.25</v>
      </c>
      <c r="K15" s="37">
        <f t="shared" si="1"/>
        <v>-3155679.89</v>
      </c>
      <c r="L15" s="38">
        <f t="shared" si="1"/>
        <v>-2675000</v>
      </c>
    </row>
    <row r="16" spans="1:12" ht="13.5" thickBot="1">
      <c r="A16" s="93" t="s">
        <v>22</v>
      </c>
      <c r="B16" s="94"/>
      <c r="C16" s="29"/>
      <c r="D16" s="44">
        <f aca="true" t="shared" si="2" ref="D16:L16">D17+D18+D19+D20+D23+D24+D25+D26+D27+D28</f>
        <v>4894661.28</v>
      </c>
      <c r="E16" s="45">
        <f t="shared" si="2"/>
        <v>5730930.449999999</v>
      </c>
      <c r="F16" s="45">
        <f t="shared" si="2"/>
        <v>5760120.75</v>
      </c>
      <c r="G16" s="44">
        <f t="shared" si="2"/>
        <v>5730930.45</v>
      </c>
      <c r="H16" s="57">
        <f t="shared" si="2"/>
        <v>3768413.76</v>
      </c>
      <c r="I16" s="57">
        <f t="shared" si="2"/>
        <v>1178442.1</v>
      </c>
      <c r="J16" s="45">
        <f t="shared" si="2"/>
        <v>1642442.1</v>
      </c>
      <c r="K16" s="44">
        <f t="shared" si="2"/>
        <v>3909197.63</v>
      </c>
      <c r="L16" s="91">
        <f t="shared" si="2"/>
        <v>2033944.85</v>
      </c>
    </row>
    <row r="17" spans="1:12" ht="12.75">
      <c r="A17" s="46" t="s">
        <v>14</v>
      </c>
      <c r="B17" s="47" t="s">
        <v>23</v>
      </c>
      <c r="C17" s="48" t="s">
        <v>24</v>
      </c>
      <c r="D17" s="30">
        <v>2253147.7</v>
      </c>
      <c r="E17" s="18">
        <v>2028996.45</v>
      </c>
      <c r="F17" s="31">
        <v>2189311.45</v>
      </c>
      <c r="G17" s="30">
        <v>2101441.15</v>
      </c>
      <c r="H17" s="82">
        <v>0</v>
      </c>
      <c r="I17" s="88">
        <v>433176.9</v>
      </c>
      <c r="J17" s="18">
        <v>225176.9</v>
      </c>
      <c r="K17" s="79">
        <v>500000</v>
      </c>
      <c r="L17" s="18">
        <v>416062.65</v>
      </c>
    </row>
    <row r="18" spans="1:12" ht="12.75">
      <c r="A18" s="46" t="s">
        <v>16</v>
      </c>
      <c r="B18" s="47" t="s">
        <v>73</v>
      </c>
      <c r="C18" s="48">
        <v>952</v>
      </c>
      <c r="D18" s="30">
        <v>254509.6</v>
      </c>
      <c r="E18" s="18">
        <v>540908.91</v>
      </c>
      <c r="F18" s="31">
        <v>488208.91</v>
      </c>
      <c r="G18" s="30">
        <v>546888.91</v>
      </c>
      <c r="H18" s="82">
        <v>530908</v>
      </c>
      <c r="I18" s="88"/>
      <c r="J18" s="18"/>
      <c r="K18" s="79">
        <v>649810</v>
      </c>
      <c r="L18" s="18">
        <v>1245265.2</v>
      </c>
    </row>
    <row r="19" spans="1:12" ht="12.75">
      <c r="A19" s="46" t="s">
        <v>25</v>
      </c>
      <c r="B19" s="47" t="s">
        <v>72</v>
      </c>
      <c r="C19" s="48">
        <v>903</v>
      </c>
      <c r="D19" s="30">
        <v>1300465.89</v>
      </c>
      <c r="E19" s="18">
        <v>1483382.75</v>
      </c>
      <c r="F19" s="31">
        <v>1404958.05</v>
      </c>
      <c r="G19" s="30">
        <v>1404958.05</v>
      </c>
      <c r="H19" s="82">
        <v>1508811</v>
      </c>
      <c r="I19" s="88">
        <v>152000</v>
      </c>
      <c r="J19" s="18">
        <v>373000</v>
      </c>
      <c r="K19" s="79">
        <v>1099811.02</v>
      </c>
      <c r="L19" s="18">
        <v>372617</v>
      </c>
    </row>
    <row r="20" spans="1:12" ht="47.25" customHeight="1">
      <c r="A20" s="33" t="s">
        <v>26</v>
      </c>
      <c r="B20" s="49" t="s">
        <v>27</v>
      </c>
      <c r="C20" s="48" t="s">
        <v>28</v>
      </c>
      <c r="D20" s="30">
        <v>1086538.09</v>
      </c>
      <c r="E20" s="18">
        <v>1146000</v>
      </c>
      <c r="F20" s="31">
        <v>1146000</v>
      </c>
      <c r="G20" s="30">
        <v>1146000</v>
      </c>
      <c r="H20" s="82">
        <v>1197052.42</v>
      </c>
      <c r="I20" s="88">
        <v>593265.2</v>
      </c>
      <c r="J20" s="18">
        <v>1044265.2</v>
      </c>
      <c r="K20" s="79">
        <v>1127934.27</v>
      </c>
      <c r="L20" s="18">
        <v>0</v>
      </c>
    </row>
    <row r="21" spans="1:12" ht="14.25" customHeight="1">
      <c r="A21" s="33"/>
      <c r="B21" s="50" t="s">
        <v>67</v>
      </c>
      <c r="C21" s="51"/>
      <c r="D21" s="52">
        <f aca="true" t="shared" si="3" ref="D21:L21">SUM(D17:D20)</f>
        <v>4894661.28</v>
      </c>
      <c r="E21" s="53">
        <f t="shared" si="3"/>
        <v>5199288.109999999</v>
      </c>
      <c r="F21" s="45">
        <f t="shared" si="3"/>
        <v>5228478.41</v>
      </c>
      <c r="G21" s="44">
        <f t="shared" si="3"/>
        <v>5199288.11</v>
      </c>
      <c r="H21" s="57">
        <f t="shared" si="3"/>
        <v>3236771.42</v>
      </c>
      <c r="I21" s="57">
        <f t="shared" si="3"/>
        <v>1178442.1</v>
      </c>
      <c r="J21" s="45">
        <f t="shared" si="3"/>
        <v>1642442.1</v>
      </c>
      <c r="K21" s="44">
        <f t="shared" si="3"/>
        <v>3377555.29</v>
      </c>
      <c r="L21" s="45">
        <f t="shared" si="3"/>
        <v>2033944.85</v>
      </c>
    </row>
    <row r="22" spans="1:12" ht="14.25" customHeight="1">
      <c r="A22" s="33"/>
      <c r="B22" s="50" t="s">
        <v>29</v>
      </c>
      <c r="C22" s="51"/>
      <c r="D22" s="54">
        <f>D18+D19+D20</f>
        <v>2641513.58</v>
      </c>
      <c r="E22" s="55">
        <f aca="true" t="shared" si="4" ref="E22:L22">E20+E19+E18</f>
        <v>3170291.66</v>
      </c>
      <c r="F22" s="56">
        <f t="shared" si="4"/>
        <v>3039166.96</v>
      </c>
      <c r="G22" s="57">
        <f t="shared" si="4"/>
        <v>3097846.96</v>
      </c>
      <c r="H22" s="57">
        <f t="shared" si="4"/>
        <v>3236771.42</v>
      </c>
      <c r="I22" s="57">
        <f t="shared" si="4"/>
        <v>745265.2</v>
      </c>
      <c r="J22" s="56">
        <f t="shared" si="4"/>
        <v>1417265.2</v>
      </c>
      <c r="K22" s="57">
        <f t="shared" si="4"/>
        <v>2877555.29</v>
      </c>
      <c r="L22" s="56">
        <f t="shared" si="4"/>
        <v>1617882.2</v>
      </c>
    </row>
    <row r="23" spans="1:12" ht="12" customHeight="1">
      <c r="A23" s="33" t="s">
        <v>30</v>
      </c>
      <c r="B23" s="34" t="s">
        <v>31</v>
      </c>
      <c r="C23" s="48" t="s">
        <v>32</v>
      </c>
      <c r="D23" s="20"/>
      <c r="E23" s="18"/>
      <c r="F23" s="31"/>
      <c r="G23" s="20"/>
      <c r="H23" s="18"/>
      <c r="I23" s="30"/>
      <c r="J23" s="18"/>
      <c r="K23" s="79"/>
      <c r="L23" s="18"/>
    </row>
    <row r="24" spans="1:12" ht="11.25" customHeight="1">
      <c r="A24" s="33" t="s">
        <v>33</v>
      </c>
      <c r="B24" s="34" t="s">
        <v>34</v>
      </c>
      <c r="C24" s="48" t="s">
        <v>35</v>
      </c>
      <c r="D24" s="20"/>
      <c r="E24" s="18"/>
      <c r="F24" s="31"/>
      <c r="G24" s="20"/>
      <c r="H24" s="18"/>
      <c r="I24" s="30"/>
      <c r="J24" s="18"/>
      <c r="K24" s="79"/>
      <c r="L24" s="18"/>
    </row>
    <row r="25" spans="1:12" ht="9" customHeight="1">
      <c r="A25" s="33" t="s">
        <v>36</v>
      </c>
      <c r="B25" s="34" t="s">
        <v>37</v>
      </c>
      <c r="C25" s="48" t="s">
        <v>38</v>
      </c>
      <c r="D25" s="20"/>
      <c r="E25" s="18"/>
      <c r="F25" s="31"/>
      <c r="G25" s="20"/>
      <c r="H25" s="18"/>
      <c r="I25" s="30"/>
      <c r="J25" s="18"/>
      <c r="K25" s="79"/>
      <c r="L25" s="18"/>
    </row>
    <row r="26" spans="1:12" ht="10.5" customHeight="1">
      <c r="A26" s="33" t="s">
        <v>39</v>
      </c>
      <c r="B26" s="34" t="s">
        <v>40</v>
      </c>
      <c r="C26" s="48" t="s">
        <v>41</v>
      </c>
      <c r="D26" s="20"/>
      <c r="E26" s="18"/>
      <c r="F26" s="31"/>
      <c r="G26" s="20"/>
      <c r="H26" s="18"/>
      <c r="I26" s="30"/>
      <c r="J26" s="18"/>
      <c r="K26" s="79"/>
      <c r="L26" s="18"/>
    </row>
    <row r="27" spans="1:12" ht="8.25" customHeight="1">
      <c r="A27" s="33" t="s">
        <v>42</v>
      </c>
      <c r="B27" s="34" t="s">
        <v>43</v>
      </c>
      <c r="C27" s="48" t="s">
        <v>44</v>
      </c>
      <c r="D27" s="20"/>
      <c r="E27" s="18"/>
      <c r="F27" s="31"/>
      <c r="G27" s="20"/>
      <c r="H27" s="18"/>
      <c r="I27" s="30"/>
      <c r="J27" s="18"/>
      <c r="K27" s="79"/>
      <c r="L27" s="18"/>
    </row>
    <row r="28" spans="1:12" ht="12.75" customHeight="1" thickBot="1">
      <c r="A28" s="27" t="s">
        <v>45</v>
      </c>
      <c r="B28" s="28" t="s">
        <v>46</v>
      </c>
      <c r="C28" s="58" t="s">
        <v>47</v>
      </c>
      <c r="D28" s="20">
        <v>0</v>
      </c>
      <c r="E28" s="18">
        <v>531642.34</v>
      </c>
      <c r="F28" s="31">
        <v>531642.34</v>
      </c>
      <c r="G28" s="20">
        <v>531642.34</v>
      </c>
      <c r="H28" s="18">
        <v>531642.34</v>
      </c>
      <c r="I28" s="30">
        <v>0</v>
      </c>
      <c r="J28" s="18"/>
      <c r="K28" s="79">
        <v>531642.34</v>
      </c>
      <c r="L28" s="18">
        <v>0</v>
      </c>
    </row>
    <row r="29" spans="1:13" ht="13.5" thickBot="1">
      <c r="A29" s="93" t="s">
        <v>48</v>
      </c>
      <c r="B29" s="94"/>
      <c r="C29" s="58"/>
      <c r="D29" s="44">
        <f>D30+D31+D32+D33</f>
        <v>2257074.71</v>
      </c>
      <c r="E29" s="45">
        <f>E30+E31+E32+H33</f>
        <v>3155679.89</v>
      </c>
      <c r="F29" s="45">
        <f>F30+F31+F32+I33</f>
        <v>3155679.8899999997</v>
      </c>
      <c r="G29" s="44">
        <f aca="true" t="shared" si="5" ref="G29:L29">G30+G31+G32</f>
        <v>3155679.8899999997</v>
      </c>
      <c r="H29" s="44">
        <f t="shared" si="5"/>
        <v>3155679.89</v>
      </c>
      <c r="I29" s="44">
        <f t="shared" si="5"/>
        <v>2677231.25</v>
      </c>
      <c r="J29" s="45">
        <f t="shared" si="5"/>
        <v>2677231.25</v>
      </c>
      <c r="K29" s="44">
        <f t="shared" si="5"/>
        <v>3155679.89</v>
      </c>
      <c r="L29" s="45">
        <f t="shared" si="5"/>
        <v>2675000</v>
      </c>
      <c r="M29" s="80"/>
    </row>
    <row r="30" spans="1:12" ht="12.75">
      <c r="A30" s="59" t="s">
        <v>14</v>
      </c>
      <c r="B30" s="60" t="s">
        <v>49</v>
      </c>
      <c r="C30" s="58" t="s">
        <v>50</v>
      </c>
      <c r="D30" s="20">
        <v>1339377.67</v>
      </c>
      <c r="E30" s="18">
        <v>1763670</v>
      </c>
      <c r="F30" s="31">
        <v>1754776.2</v>
      </c>
      <c r="G30" s="20">
        <v>1754776.2</v>
      </c>
      <c r="H30" s="18">
        <v>1763670</v>
      </c>
      <c r="I30" s="30">
        <v>232528</v>
      </c>
      <c r="J30" s="18">
        <v>232528</v>
      </c>
      <c r="K30" s="79">
        <v>1763670</v>
      </c>
      <c r="L30" s="18">
        <v>624000</v>
      </c>
    </row>
    <row r="31" spans="1:12" ht="12.75">
      <c r="A31" s="33" t="s">
        <v>16</v>
      </c>
      <c r="B31" s="34" t="s">
        <v>51</v>
      </c>
      <c r="C31" s="58" t="s">
        <v>50</v>
      </c>
      <c r="D31" s="20">
        <v>300000</v>
      </c>
      <c r="E31" s="18">
        <v>500704.71</v>
      </c>
      <c r="F31" s="31">
        <v>499107.64</v>
      </c>
      <c r="G31" s="20">
        <v>499107.64</v>
      </c>
      <c r="H31" s="18">
        <v>500704.71</v>
      </c>
      <c r="I31" s="30">
        <v>385835.25</v>
      </c>
      <c r="J31" s="18">
        <v>385835.25</v>
      </c>
      <c r="K31" s="79">
        <v>500704.71</v>
      </c>
      <c r="L31" s="18">
        <v>0</v>
      </c>
    </row>
    <row r="32" spans="1:12" ht="55.5" customHeight="1">
      <c r="A32" s="33" t="s">
        <v>25</v>
      </c>
      <c r="B32" s="49" t="s">
        <v>71</v>
      </c>
      <c r="C32" s="58" t="s">
        <v>52</v>
      </c>
      <c r="D32" s="61">
        <v>617697.04</v>
      </c>
      <c r="E32" s="18">
        <v>891305.18</v>
      </c>
      <c r="F32" s="31">
        <v>901796.05</v>
      </c>
      <c r="G32" s="20">
        <v>901796.05</v>
      </c>
      <c r="H32" s="18">
        <v>891305.18</v>
      </c>
      <c r="I32" s="30">
        <v>2058868</v>
      </c>
      <c r="J32" s="18">
        <v>2058868</v>
      </c>
      <c r="K32" s="79">
        <v>891305.18</v>
      </c>
      <c r="L32" s="18">
        <v>2051000</v>
      </c>
    </row>
    <row r="33" spans="1:12" ht="21" customHeight="1">
      <c r="A33" s="33" t="s">
        <v>26</v>
      </c>
      <c r="B33" s="34" t="s">
        <v>53</v>
      </c>
      <c r="C33" s="58" t="s">
        <v>54</v>
      </c>
      <c r="D33" s="61"/>
      <c r="E33" s="62"/>
      <c r="F33" s="31"/>
      <c r="G33" s="20"/>
      <c r="H33" s="18"/>
      <c r="I33" s="30"/>
      <c r="J33" s="18"/>
      <c r="K33" s="79"/>
      <c r="L33" s="18"/>
    </row>
    <row r="34" spans="1:12" ht="12.75">
      <c r="A34" s="33" t="s">
        <v>30</v>
      </c>
      <c r="B34" s="34" t="s">
        <v>55</v>
      </c>
      <c r="C34" s="58" t="s">
        <v>56</v>
      </c>
      <c r="D34" s="63"/>
      <c r="E34" s="62"/>
      <c r="F34" s="31"/>
      <c r="G34" s="20"/>
      <c r="H34" s="18"/>
      <c r="I34" s="30"/>
      <c r="J34" s="18"/>
      <c r="K34" s="79"/>
      <c r="L34" s="18"/>
    </row>
    <row r="35" spans="1:12" ht="12.75">
      <c r="A35" s="33" t="s">
        <v>33</v>
      </c>
      <c r="B35" s="34" t="s">
        <v>57</v>
      </c>
      <c r="C35" s="58" t="s">
        <v>58</v>
      </c>
      <c r="D35" s="63"/>
      <c r="E35" s="62"/>
      <c r="F35" s="31"/>
      <c r="G35" s="20"/>
      <c r="H35" s="18"/>
      <c r="I35" s="30"/>
      <c r="J35" s="18"/>
      <c r="K35" s="79"/>
      <c r="L35" s="18"/>
    </row>
    <row r="36" spans="1:12" ht="12.75">
      <c r="A36" s="33" t="s">
        <v>36</v>
      </c>
      <c r="B36" s="64" t="s">
        <v>59</v>
      </c>
      <c r="C36" s="58" t="s">
        <v>60</v>
      </c>
      <c r="D36" s="63"/>
      <c r="E36" s="62"/>
      <c r="F36" s="31"/>
      <c r="G36" s="20"/>
      <c r="H36" s="18"/>
      <c r="I36" s="30"/>
      <c r="J36" s="18"/>
      <c r="K36" s="79"/>
      <c r="L36" s="18"/>
    </row>
    <row r="37" spans="1:12" ht="13.5" thickBot="1">
      <c r="A37" s="65" t="s">
        <v>39</v>
      </c>
      <c r="B37" s="66" t="s">
        <v>61</v>
      </c>
      <c r="C37" s="48" t="s">
        <v>62</v>
      </c>
      <c r="D37" s="63"/>
      <c r="E37" s="62"/>
      <c r="F37" s="31"/>
      <c r="G37" s="20"/>
      <c r="H37" s="18"/>
      <c r="I37" s="30"/>
      <c r="J37" s="18"/>
      <c r="K37" s="79"/>
      <c r="L37" s="18"/>
    </row>
    <row r="38" spans="1:12" ht="18" customHeight="1">
      <c r="A38" s="67"/>
      <c r="B38" s="68" t="s">
        <v>63</v>
      </c>
      <c r="C38" s="69"/>
      <c r="D38" s="70">
        <f>D30+D31+D32</f>
        <v>2257074.71</v>
      </c>
      <c r="E38" s="71">
        <f>E30+E31+E32</f>
        <v>3155679.89</v>
      </c>
      <c r="F38" s="71">
        <f>F30+F31+F32</f>
        <v>3155679.8899999997</v>
      </c>
      <c r="G38" s="20">
        <v>3155679.89</v>
      </c>
      <c r="H38" s="20">
        <v>3155679.89</v>
      </c>
      <c r="I38" s="20">
        <v>2677231.25</v>
      </c>
      <c r="J38" s="62">
        <v>2677231.25</v>
      </c>
      <c r="K38" s="62">
        <f>K32+K31+K30</f>
        <v>3155679.89</v>
      </c>
      <c r="L38" s="62">
        <f>L32+L31+L30</f>
        <v>2675000</v>
      </c>
    </row>
    <row r="39" spans="1:12" ht="13.5" customHeight="1">
      <c r="A39" s="67"/>
      <c r="B39" s="1" t="s">
        <v>64</v>
      </c>
      <c r="C39" s="72"/>
      <c r="D39" s="73"/>
      <c r="E39" s="74"/>
      <c r="F39" s="31"/>
      <c r="G39" s="75"/>
      <c r="H39" s="18">
        <v>891305.18</v>
      </c>
      <c r="I39" s="30">
        <v>2058868</v>
      </c>
      <c r="J39" s="18">
        <v>2058868</v>
      </c>
      <c r="K39" s="18">
        <f>K32</f>
        <v>891305.18</v>
      </c>
      <c r="L39" s="18">
        <f>L32</f>
        <v>2051000</v>
      </c>
    </row>
  </sheetData>
  <sheetProtection/>
  <mergeCells count="4">
    <mergeCell ref="A1:D1"/>
    <mergeCell ref="I1:L2"/>
    <mergeCell ref="A16:B16"/>
    <mergeCell ref="A29:B2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&amp;CZał. Nr 7 do Uchwały Rady Miejskiej w Jezioranach Nr XXXI/254/14 z dnia 29.01.2014r. -uchwalenie budżetu na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gleszczynska</cp:lastModifiedBy>
  <cp:lastPrinted>2014-02-10T20:24:44Z</cp:lastPrinted>
  <dcterms:created xsi:type="dcterms:W3CDTF">1997-02-26T13:46:56Z</dcterms:created>
  <dcterms:modified xsi:type="dcterms:W3CDTF">2014-06-05T07:16:11Z</dcterms:modified>
  <cp:category/>
  <cp:version/>
  <cp:contentType/>
  <cp:contentStatus/>
</cp:coreProperties>
</file>