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7 UR 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<sst xmlns="http://schemas.openxmlformats.org/spreadsheetml/2006/main" count="151" uniqueCount="70">
  <si>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t>L.p.</t>
  </si>
  <si>
    <t>Treść</t>
  </si>
  <si>
    <t>Klasyfikacja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</si>
  <si>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</si>
  <si>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</si>
  <si>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</si>
  <si>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</si>
  <si>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</si>
  <si>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</si>
  <si>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</si>
  <si>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</si>
  <si>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</si>
  <si>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</si>
  <si>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</si>
  <si>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3.</t>
  </si>
  <si>
    <t>4.</t>
  </si>
  <si>
    <t>Pożyczki na finansowanie zadań realizowanych z udziałem środków pocho dzących z budżetu  UE</t>
  </si>
  <si>
    <t>§ 903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</si>
  <si>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</si>
  <si>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</si>
  <si>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</si>
  <si>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</si>
  <si>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</si>
  <si>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</si>
  <si>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</si>
  <si>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</si>
  <si>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</si>
  <si>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</si>
  <si>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</si>
  <si>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</si>
  <si>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</si>
  <si>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</si>
  <si>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</si>
  <si>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</si>
  <si>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</si>
  <si>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</si>
  <si>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</si>
  <si>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</si>
  <si>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</si>
  <si>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</si>
  <si>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</si>
  <si>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</si>
  <si>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</si>
  <si>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</si>
  <si>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</si>
  <si>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</si>
  <si>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</si>
  <si>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</si>
  <si>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</si>
  <si>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</si>
  <si>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</si>
  <si>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</si>
  <si>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Pożyczki   UE  </t>
  </si>
  <si>
    <t xml:space="preserve">Kredyty UE </t>
  </si>
  <si>
    <t>Razem kredyty i pożyczki</t>
  </si>
  <si>
    <t xml:space="preserve">  Plan 2014     Uchwała Rady Miejskiej      29.01.2014      </t>
  </si>
  <si>
    <t>Spłaty pożyczek UE otrzymanych   na finansowanie zadań realizowanych z udziałem środków pochodzących z budżetu UE</t>
  </si>
  <si>
    <t>Db</t>
  </si>
  <si>
    <t>Dm</t>
  </si>
  <si>
    <t>Wb</t>
  </si>
  <si>
    <t>Wm</t>
  </si>
  <si>
    <t>bieżący</t>
  </si>
  <si>
    <t>Wynik:</t>
  </si>
  <si>
    <t>ogólny</t>
  </si>
  <si>
    <t>majątkowy</t>
  </si>
  <si>
    <t>Uchwała Rady Miejskiej    25.09.2014</t>
  </si>
  <si>
    <t>Uchwała Rady Miejskiej    24.09.2014</t>
  </si>
  <si>
    <t>Spłaty pożyczek i kredytówUE otrzymanych   na finansowanie zadań realizowanych z udziałem środków pochodzących z budżetu UE</t>
  </si>
  <si>
    <t>D P</t>
  </si>
  <si>
    <t>W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</si>
</sst>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/>
    </xf>
    <xf numFmtId="1" fontId="8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horizontal="right" vertical="center"/>
    </xf>
    <xf numFmtId="4" fontId="14" fillId="0" borderId="30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/>
    </xf>
    <xf numFmtId="4" fontId="10" fillId="0" borderId="30" xfId="0" applyNumberFormat="1" applyFont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horizontal="right" vertical="center"/>
    </xf>
    <xf numFmtId="4" fontId="14" fillId="0" borderId="31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/>
    </xf>
    <xf numFmtId="4" fontId="10" fillId="0" borderId="31" xfId="0" applyNumberFormat="1" applyFont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Layout" workbookViewId="0" topLeftCell="A1">
      <selection activeCell="B38" sqref="B38"/>
    </sheetView>
  </sheetViews>
  <sheetFormatPr defaultColWidth="9.00390625" defaultRowHeight="12.75"/>
  <cols>
    <col min="1" max="1" width="6.25390625" style="0" customWidth="1"/>
    <col min="2" max="2" width="28.25390625" style="0" customWidth="1"/>
    <col min="3" max="3" width="9.375" style="0" customWidth="1"/>
    <col min="4" max="5" width="14.00390625" style="0" customWidth="1"/>
    <col min="6" max="6" width="14.375" style="0" customWidth="1"/>
    <col min="7" max="7" width="12.375" style="0" customWidth="1"/>
  </cols>
  <sheetData>
    <row r="1" spans="1:5" ht="12.75">
      <c r="A1" s="77"/>
      <c r="B1" s="77"/>
      <c r="C1" s="77"/>
      <c r="D1" s="1"/>
      <c r="E1" s="1"/>
    </row>
    <row r="2" spans="1:5" ht="12.75">
      <c r="A2" s="1"/>
      <c r="B2" s="1"/>
      <c r="C2" s="1"/>
      <c r="D2" s="1"/>
      <c r="E2" s="1"/>
    </row>
    <row r="3" spans="1:6" ht="56.25" customHeight="1">
      <c r="A3" s="2" t="s">
        <v>0</v>
      </c>
      <c r="B3" s="3" t="s">
        <v>1</v>
      </c>
      <c r="C3" s="4" t="s">
        <v>2</v>
      </c>
      <c r="D3" s="49" t="s">
        <v>66</v>
      </c>
      <c r="E3" s="49"/>
      <c r="F3" s="49"/>
    </row>
    <row r="4" spans="1:5" ht="12.75">
      <c r="A4" s="6"/>
      <c r="B4" s="7"/>
      <c r="C4" s="8" t="s">
        <v>57</v>
      </c>
      <c r="D4" s="56">
        <v>24324748.61</v>
      </c>
      <c r="E4" s="74"/>
    </row>
    <row r="5" spans="1:6" ht="12.75">
      <c r="A5" s="6"/>
      <c r="B5" s="7"/>
      <c r="C5" s="10" t="s">
        <v>58</v>
      </c>
      <c r="D5" s="58">
        <v>6459565.26</v>
      </c>
      <c r="E5" s="75"/>
      <c r="F5" t="s">
        <v>62</v>
      </c>
    </row>
    <row r="6" spans="1:6" ht="12.75">
      <c r="A6" s="6"/>
      <c r="B6" s="7"/>
      <c r="C6" s="10" t="s">
        <v>59</v>
      </c>
      <c r="D6" s="58">
        <v>23402546.06</v>
      </c>
      <c r="E6" s="42">
        <f>D4-D6</f>
        <v>922202.5500000007</v>
      </c>
      <c r="F6" s="76" t="s">
        <v>61</v>
      </c>
    </row>
    <row r="7" spans="1:6" ht="12.75">
      <c r="A7" s="6"/>
      <c r="B7" s="7"/>
      <c r="C7" s="10" t="s">
        <v>60</v>
      </c>
      <c r="D7" s="58">
        <v>7381074.4</v>
      </c>
      <c r="E7" s="42">
        <f>D5-D7</f>
        <v>-921509.1400000006</v>
      </c>
      <c r="F7" s="76" t="s">
        <v>64</v>
      </c>
    </row>
    <row r="8" spans="1:6" ht="13.5" thickBot="1">
      <c r="A8" s="44">
        <v>1</v>
      </c>
      <c r="B8" s="45">
        <v>2</v>
      </c>
      <c r="C8" s="46">
        <v>3</v>
      </c>
      <c r="D8" s="59"/>
      <c r="E8" s="42">
        <f>SUM(E6:E7)</f>
        <v>693.410000000149</v>
      </c>
      <c r="F8" s="76" t="s">
        <v>63</v>
      </c>
    </row>
    <row r="9" spans="1:5" ht="12.75">
      <c r="A9" s="11" t="s">
        <v>3</v>
      </c>
      <c r="B9" s="12" t="s">
        <v>4</v>
      </c>
      <c r="C9" s="13"/>
      <c r="D9" s="60">
        <f>D5+D4</f>
        <v>30784313.869999997</v>
      </c>
      <c r="E9" s="74"/>
    </row>
    <row r="10" spans="1:6" ht="12.75">
      <c r="A10" s="15" t="s">
        <v>5</v>
      </c>
      <c r="B10" s="16" t="s">
        <v>6</v>
      </c>
      <c r="C10" s="13"/>
      <c r="D10" s="60">
        <f>D6+D7</f>
        <v>30783620.46</v>
      </c>
      <c r="E10" s="74"/>
      <c r="F10" s="67"/>
    </row>
    <row r="11" spans="1:6" ht="12.75">
      <c r="A11" s="15"/>
      <c r="B11" s="16" t="s">
        <v>7</v>
      </c>
      <c r="C11" s="13"/>
      <c r="D11" s="61">
        <f>D9-D10</f>
        <v>693.4099999964237</v>
      </c>
      <c r="E11" s="74"/>
      <c r="F11" s="68"/>
    </row>
    <row r="12" spans="1:5" ht="13.5" thickBot="1">
      <c r="A12" s="17"/>
      <c r="B12" s="18" t="s">
        <v>8</v>
      </c>
      <c r="C12" s="13"/>
      <c r="E12" s="74"/>
    </row>
    <row r="13" spans="1:6" ht="13.5" thickBot="1">
      <c r="A13" s="20" t="s">
        <v>9</v>
      </c>
      <c r="B13" s="21" t="s">
        <v>10</v>
      </c>
      <c r="C13" s="22"/>
      <c r="D13" s="62">
        <f>D15-D28</f>
        <v>-693.410000000149</v>
      </c>
      <c r="E13" s="74"/>
      <c r="F13" s="69"/>
    </row>
    <row r="14" spans="1:6" ht="13.5" thickBot="1">
      <c r="A14" s="23"/>
      <c r="B14" s="24"/>
      <c r="C14" s="22"/>
      <c r="D14" s="62">
        <f>D28-D11</f>
        <v>4013139.8600000036</v>
      </c>
      <c r="E14" s="74"/>
      <c r="F14" s="69"/>
    </row>
    <row r="15" spans="1:6" ht="13.5" thickBot="1">
      <c r="A15" s="78" t="s">
        <v>11</v>
      </c>
      <c r="B15" s="79"/>
      <c r="C15" s="13"/>
      <c r="D15" s="63">
        <f>D16+D17+D18+D19+D22+D23+D24+D25+D26+D27</f>
        <v>4013139.86</v>
      </c>
      <c r="E15" s="74"/>
      <c r="F15" s="70"/>
    </row>
    <row r="16" spans="1:6" ht="12.75">
      <c r="A16" s="26" t="s">
        <v>3</v>
      </c>
      <c r="B16" s="27" t="s">
        <v>12</v>
      </c>
      <c r="C16" s="28" t="s">
        <v>13</v>
      </c>
      <c r="D16" s="64">
        <v>2585083.48</v>
      </c>
      <c r="E16" s="74"/>
      <c r="F16" s="71"/>
    </row>
    <row r="17" spans="1:6" ht="12.75">
      <c r="A17" s="26" t="s">
        <v>5</v>
      </c>
      <c r="B17" s="27" t="s">
        <v>53</v>
      </c>
      <c r="C17" s="28">
        <v>952</v>
      </c>
      <c r="D17" s="64"/>
      <c r="E17" s="74"/>
      <c r="F17" s="71"/>
    </row>
    <row r="18" spans="1:6" ht="12.75">
      <c r="A18" s="26" t="s">
        <v>14</v>
      </c>
      <c r="B18" s="27" t="s">
        <v>52</v>
      </c>
      <c r="C18" s="28">
        <v>903</v>
      </c>
      <c r="D18" s="64"/>
      <c r="E18" s="74"/>
      <c r="F18" s="71"/>
    </row>
    <row r="19" spans="1:6" ht="47.25" customHeight="1">
      <c r="A19" s="15" t="s">
        <v>15</v>
      </c>
      <c r="B19" s="29" t="s">
        <v>16</v>
      </c>
      <c r="C19" s="28" t="s">
        <v>17</v>
      </c>
      <c r="D19" s="64"/>
      <c r="E19" s="74"/>
      <c r="F19" s="71"/>
    </row>
    <row r="20" spans="1:6" ht="14.25" customHeight="1">
      <c r="A20" s="15"/>
      <c r="B20" s="30" t="s">
        <v>54</v>
      </c>
      <c r="C20" s="31"/>
      <c r="D20" s="65">
        <f>SUM(D16:D19)</f>
        <v>2585083.48</v>
      </c>
      <c r="E20" s="74"/>
      <c r="F20" s="72"/>
    </row>
    <row r="21" spans="1:6" ht="14.25" customHeight="1">
      <c r="A21" s="15"/>
      <c r="B21" s="30" t="s">
        <v>18</v>
      </c>
      <c r="C21" s="31"/>
      <c r="D21" s="66"/>
      <c r="E21" s="74"/>
      <c r="F21" s="73"/>
    </row>
    <row r="22" spans="1:6" ht="12" customHeight="1">
      <c r="A22" s="15" t="s">
        <v>19</v>
      </c>
      <c r="B22" s="16" t="s">
        <v>20</v>
      </c>
      <c r="C22" s="28" t="s">
        <v>21</v>
      </c>
      <c r="D22" s="64"/>
      <c r="E22" s="74"/>
      <c r="F22" s="71"/>
    </row>
    <row r="23" spans="1:6" ht="11.25" customHeight="1">
      <c r="A23" s="15" t="s">
        <v>22</v>
      </c>
      <c r="B23" s="16" t="s">
        <v>23</v>
      </c>
      <c r="C23" s="28" t="s">
        <v>24</v>
      </c>
      <c r="D23" s="64"/>
      <c r="E23" s="74"/>
      <c r="F23" s="71"/>
    </row>
    <row r="24" spans="1:6" ht="12.75" customHeight="1">
      <c r="A24" s="15" t="s">
        <v>25</v>
      </c>
      <c r="B24" s="16" t="s">
        <v>26</v>
      </c>
      <c r="C24" s="28" t="s">
        <v>27</v>
      </c>
      <c r="D24" s="64">
        <v>337269.32</v>
      </c>
      <c r="E24" s="74"/>
      <c r="F24" s="71"/>
    </row>
    <row r="25" spans="1:6" ht="10.5" customHeight="1">
      <c r="A25" s="15" t="s">
        <v>28</v>
      </c>
      <c r="B25" s="16" t="s">
        <v>29</v>
      </c>
      <c r="C25" s="28" t="s">
        <v>30</v>
      </c>
      <c r="D25" s="64"/>
      <c r="E25" s="74"/>
      <c r="F25" s="71"/>
    </row>
    <row r="26" spans="1:6" ht="8.25" customHeight="1">
      <c r="A26" s="15" t="s">
        <v>31</v>
      </c>
      <c r="B26" s="16" t="s">
        <v>32</v>
      </c>
      <c r="C26" s="28" t="s">
        <v>33</v>
      </c>
      <c r="D26" s="64"/>
      <c r="E26" s="74"/>
      <c r="F26" s="71"/>
    </row>
    <row r="27" spans="1:6" ht="12.75" customHeight="1" thickBot="1">
      <c r="A27" s="11" t="s">
        <v>34</v>
      </c>
      <c r="B27" s="12" t="s">
        <v>35</v>
      </c>
      <c r="C27" s="33" t="s">
        <v>36</v>
      </c>
      <c r="D27" s="64">
        <v>1090787.06</v>
      </c>
      <c r="E27" s="74"/>
      <c r="F27" s="71"/>
    </row>
    <row r="28" spans="1:6" ht="13.5" thickBot="1">
      <c r="A28" s="78" t="s">
        <v>37</v>
      </c>
      <c r="B28" s="79"/>
      <c r="C28" s="33"/>
      <c r="D28" s="65">
        <f>D29+D30+D31+D32+D33+D34+D35+D36</f>
        <v>4013833.27</v>
      </c>
      <c r="E28" s="74"/>
      <c r="F28" s="72"/>
    </row>
    <row r="29" spans="1:6" ht="12.75">
      <c r="A29" s="34" t="s">
        <v>3</v>
      </c>
      <c r="B29" s="35" t="s">
        <v>38</v>
      </c>
      <c r="C29" s="33" t="s">
        <v>39</v>
      </c>
      <c r="D29" s="64">
        <v>1419333.27</v>
      </c>
      <c r="E29" s="74"/>
      <c r="F29" s="71"/>
    </row>
    <row r="30" spans="1:6" ht="12.75">
      <c r="A30" s="15" t="s">
        <v>5</v>
      </c>
      <c r="B30" s="16" t="s">
        <v>40</v>
      </c>
      <c r="C30" s="33" t="s">
        <v>39</v>
      </c>
      <c r="D30" s="64"/>
      <c r="E30" s="42"/>
      <c r="F30" s="71"/>
    </row>
    <row r="31" spans="1:6" ht="55.5" customHeight="1">
      <c r="A31" s="15" t="s">
        <v>14</v>
      </c>
      <c r="B31" s="29" t="s">
        <v>67</v>
      </c>
      <c r="C31" s="33" t="s">
        <v>41</v>
      </c>
      <c r="D31" s="42">
        <v>2594500</v>
      </c>
      <c r="E31" s="42"/>
      <c r="F31" s="42"/>
    </row>
    <row r="32" spans="1:6" ht="21" customHeight="1">
      <c r="A32" s="15" t="s">
        <v>15</v>
      </c>
      <c r="B32" s="16" t="s">
        <v>42</v>
      </c>
      <c r="C32" s="33" t="s">
        <v>43</v>
      </c>
      <c r="D32" s="42"/>
      <c r="E32" s="42"/>
      <c r="F32" s="42"/>
    </row>
    <row r="33" spans="1:6" ht="12.75">
      <c r="A33" s="15" t="s">
        <v>19</v>
      </c>
      <c r="B33" s="16" t="s">
        <v>44</v>
      </c>
      <c r="C33" s="33" t="s">
        <v>45</v>
      </c>
      <c r="D33" s="42"/>
      <c r="E33" s="42"/>
      <c r="F33" s="42"/>
    </row>
    <row r="34" spans="1:6" ht="12.75">
      <c r="A34" s="15" t="s">
        <v>22</v>
      </c>
      <c r="B34" s="16" t="s">
        <v>46</v>
      </c>
      <c r="C34" s="33" t="s">
        <v>47</v>
      </c>
      <c r="D34" s="42"/>
      <c r="E34" s="42"/>
      <c r="F34" s="42"/>
    </row>
    <row r="35" spans="1:6" ht="12.75">
      <c r="A35" s="15" t="s">
        <v>25</v>
      </c>
      <c r="B35" s="37" t="s">
        <v>48</v>
      </c>
      <c r="C35" s="33" t="s">
        <v>49</v>
      </c>
      <c r="D35" s="42"/>
      <c r="E35" s="42"/>
      <c r="F35" s="42"/>
    </row>
    <row r="36" spans="1:6" ht="13.5" thickBot="1">
      <c r="A36" s="38" t="s">
        <v>28</v>
      </c>
      <c r="B36" s="39" t="s">
        <v>50</v>
      </c>
      <c r="C36" s="28" t="s">
        <v>51</v>
      </c>
      <c r="D36" s="42"/>
      <c r="E36" s="42"/>
      <c r="F36" s="42"/>
    </row>
    <row r="37" spans="1:6" ht="12.75">
      <c r="A37" s="51"/>
      <c r="B37" s="52" t="s">
        <v>68</v>
      </c>
      <c r="C37" s="53"/>
      <c r="D37" s="55">
        <f>D9+D15</f>
        <v>34797453.73</v>
      </c>
      <c r="E37" s="55"/>
      <c r="F37" s="55"/>
    </row>
    <row r="38" spans="1:6" ht="12.75">
      <c r="A38" s="51"/>
      <c r="B38" s="52" t="s">
        <v>69</v>
      </c>
      <c r="C38" s="53"/>
      <c r="D38" s="55">
        <f>D10+D28</f>
        <v>34797453.730000004</v>
      </c>
      <c r="E38" s="55"/>
      <c r="F38" s="55"/>
    </row>
    <row r="39" spans="1:6" ht="12.75">
      <c r="A39" s="51"/>
      <c r="B39" s="52"/>
      <c r="C39" s="53"/>
      <c r="D39" s="55"/>
      <c r="E39" s="55"/>
      <c r="F39" s="55"/>
    </row>
    <row r="40" spans="1:6" ht="12.75">
      <c r="A40" s="51"/>
      <c r="B40" s="52"/>
      <c r="C40" s="53"/>
      <c r="D40" s="55"/>
      <c r="E40" s="55"/>
      <c r="F40" s="55"/>
    </row>
    <row r="41" spans="1:6" ht="12.75">
      <c r="A41" s="51"/>
      <c r="B41" s="52"/>
      <c r="C41" s="53"/>
      <c r="D41" s="55"/>
      <c r="E41" s="55"/>
      <c r="F41" s="55"/>
    </row>
    <row r="42" spans="1:6" ht="12.75">
      <c r="A42" s="51"/>
      <c r="B42" s="52"/>
      <c r="C42" s="53"/>
      <c r="D42" s="55"/>
      <c r="E42" s="55"/>
      <c r="F42" s="55"/>
    </row>
    <row r="43" spans="1:6" ht="12.75">
      <c r="A43" s="51"/>
      <c r="B43" s="52"/>
      <c r="C43" s="53"/>
      <c r="D43" s="55"/>
      <c r="E43" s="55"/>
      <c r="F43" s="55"/>
    </row>
    <row r="44" spans="1:6" ht="12.75">
      <c r="A44" s="51"/>
      <c r="B44" s="52"/>
      <c r="C44" s="53"/>
      <c r="D44" s="55"/>
      <c r="E44" s="55"/>
      <c r="F44" s="55"/>
    </row>
    <row r="45" spans="1:6" ht="12.75">
      <c r="A45" s="51"/>
      <c r="B45" s="52"/>
      <c r="C45" s="53"/>
      <c r="D45" s="54"/>
      <c r="E45" s="54"/>
      <c r="F45" s="55"/>
    </row>
    <row r="47" spans="1:5" ht="12.75">
      <c r="A47" s="1"/>
      <c r="B47" s="1"/>
      <c r="C47" s="1"/>
      <c r="D47" s="1"/>
      <c r="E47" s="1"/>
    </row>
    <row r="48" spans="1:6" ht="45">
      <c r="A48" s="2" t="s">
        <v>0</v>
      </c>
      <c r="B48" s="3" t="s">
        <v>1</v>
      </c>
      <c r="C48" s="4" t="s">
        <v>2</v>
      </c>
      <c r="D48" s="5" t="s">
        <v>55</v>
      </c>
      <c r="E48" s="5"/>
      <c r="F48" s="49" t="s">
        <v>65</v>
      </c>
    </row>
    <row r="49" spans="1:6" ht="12.75">
      <c r="A49" s="6"/>
      <c r="B49" s="7"/>
      <c r="C49" s="8" t="s">
        <v>57</v>
      </c>
      <c r="D49" s="40">
        <v>22941842.96</v>
      </c>
      <c r="E49" s="40"/>
      <c r="F49" s="50">
        <v>23778185.61</v>
      </c>
    </row>
    <row r="50" spans="1:7" ht="12.75">
      <c r="A50" s="6"/>
      <c r="B50" s="7"/>
      <c r="C50" s="10" t="s">
        <v>58</v>
      </c>
      <c r="D50" s="36">
        <v>5304418.54</v>
      </c>
      <c r="E50" s="36"/>
      <c r="F50" s="50">
        <v>6357126.06</v>
      </c>
      <c r="G50" s="43">
        <f>F49-F51</f>
        <v>249739.55000000075</v>
      </c>
    </row>
    <row r="51" spans="1:7" ht="12.75">
      <c r="A51" s="6"/>
      <c r="B51" s="7"/>
      <c r="C51" s="10" t="s">
        <v>59</v>
      </c>
      <c r="D51" s="36">
        <v>21801471.36</v>
      </c>
      <c r="E51" s="36"/>
      <c r="F51" s="50">
        <v>23528446.06</v>
      </c>
      <c r="G51" s="43">
        <f>F50-F52</f>
        <v>71567.66999999993</v>
      </c>
    </row>
    <row r="52" spans="1:7" ht="12.75">
      <c r="A52" s="6"/>
      <c r="B52" s="7"/>
      <c r="C52" s="10" t="s">
        <v>60</v>
      </c>
      <c r="D52" s="36">
        <v>5803734.99</v>
      </c>
      <c r="E52" s="36"/>
      <c r="F52" s="50">
        <v>6285558.39</v>
      </c>
      <c r="G52" s="43">
        <f>SUM(G50:G51)</f>
        <v>321307.22000000067</v>
      </c>
    </row>
    <row r="53" spans="1:6" ht="13.5" thickBot="1">
      <c r="A53" s="44">
        <v>1</v>
      </c>
      <c r="B53" s="45">
        <v>2</v>
      </c>
      <c r="C53" s="46">
        <v>3</v>
      </c>
      <c r="D53" s="47">
        <v>4</v>
      </c>
      <c r="E53" s="47"/>
      <c r="F53" s="48">
        <v>6</v>
      </c>
    </row>
    <row r="54" spans="1:6" ht="12.75">
      <c r="A54" s="11" t="s">
        <v>3</v>
      </c>
      <c r="B54" s="12" t="s">
        <v>4</v>
      </c>
      <c r="C54" s="13"/>
      <c r="D54" s="14">
        <f>D50+D49</f>
        <v>28246261.5</v>
      </c>
      <c r="E54" s="14"/>
      <c r="F54" s="14">
        <f>F50+F49</f>
        <v>30135311.669999998</v>
      </c>
    </row>
    <row r="55" spans="1:6" ht="12.75">
      <c r="A55" s="15" t="s">
        <v>5</v>
      </c>
      <c r="B55" s="16" t="s">
        <v>6</v>
      </c>
      <c r="C55" s="13"/>
      <c r="D55" s="14">
        <f>D51+D52</f>
        <v>27605206.35</v>
      </c>
      <c r="E55" s="14"/>
      <c r="F55" s="14">
        <f>F51+F52</f>
        <v>29814004.45</v>
      </c>
    </row>
    <row r="56" spans="1:6" ht="12.75">
      <c r="A56" s="15"/>
      <c r="B56" s="16" t="s">
        <v>7</v>
      </c>
      <c r="C56" s="13"/>
      <c r="D56" s="9">
        <f>D54-D55</f>
        <v>641055.1499999985</v>
      </c>
      <c r="E56" s="9"/>
      <c r="F56" s="9">
        <f>F54-F55</f>
        <v>321307.2199999988</v>
      </c>
    </row>
    <row r="57" spans="1:5" ht="13.5" thickBot="1">
      <c r="A57" s="17"/>
      <c r="B57" s="18" t="s">
        <v>8</v>
      </c>
      <c r="C57" s="13"/>
      <c r="D57" s="19"/>
      <c r="E57" s="57"/>
    </row>
    <row r="58" spans="1:6" ht="13.5" thickBot="1">
      <c r="A58" s="20" t="s">
        <v>9</v>
      </c>
      <c r="B58" s="21" t="s">
        <v>10</v>
      </c>
      <c r="C58" s="22"/>
      <c r="D58" s="19">
        <f>D60-D73</f>
        <v>-641055.1499999999</v>
      </c>
      <c r="E58" s="19"/>
      <c r="F58" s="19">
        <f>F60-F73</f>
        <v>-321307.22000000067</v>
      </c>
    </row>
    <row r="59" spans="1:6" ht="13.5" thickBot="1">
      <c r="A59" s="23"/>
      <c r="B59" s="24"/>
      <c r="C59" s="22"/>
      <c r="D59" s="19">
        <f>D56-D73</f>
        <v>-2033944.8500000015</v>
      </c>
      <c r="E59" s="19"/>
      <c r="F59" s="19">
        <f>F73-F56</f>
        <v>3692526.0500000017</v>
      </c>
    </row>
    <row r="60" spans="1:6" ht="13.5" thickBot="1">
      <c r="A60" s="78" t="s">
        <v>11</v>
      </c>
      <c r="B60" s="79"/>
      <c r="C60" s="13"/>
      <c r="D60" s="41">
        <f>D61+D62+D63+D64+D67+D68+D69+D70+D71+D72</f>
        <v>2033944.85</v>
      </c>
      <c r="E60" s="41"/>
      <c r="F60" s="41">
        <f>F61+F62+F63+F64+F67+F68+F69+F70+F71+F72</f>
        <v>3692526.05</v>
      </c>
    </row>
    <row r="61" spans="1:6" ht="12.75">
      <c r="A61" s="26" t="s">
        <v>3</v>
      </c>
      <c r="B61" s="27" t="s">
        <v>12</v>
      </c>
      <c r="C61" s="28" t="s">
        <v>13</v>
      </c>
      <c r="D61" s="9">
        <v>2033944.85</v>
      </c>
      <c r="E61" s="9"/>
      <c r="F61" s="42">
        <v>2264469.67</v>
      </c>
    </row>
    <row r="62" spans="1:6" ht="12.75">
      <c r="A62" s="26" t="s">
        <v>5</v>
      </c>
      <c r="B62" s="27" t="s">
        <v>53</v>
      </c>
      <c r="C62" s="28">
        <v>952</v>
      </c>
      <c r="D62" s="9"/>
      <c r="E62" s="9"/>
      <c r="F62" s="42"/>
    </row>
    <row r="63" spans="1:6" ht="12.75">
      <c r="A63" s="26" t="s">
        <v>14</v>
      </c>
      <c r="B63" s="27" t="s">
        <v>52</v>
      </c>
      <c r="C63" s="28">
        <v>903</v>
      </c>
      <c r="D63" s="9"/>
      <c r="E63" s="9"/>
      <c r="F63" s="42"/>
    </row>
    <row r="64" spans="1:6" ht="33.75">
      <c r="A64" s="15" t="s">
        <v>15</v>
      </c>
      <c r="B64" s="29" t="s">
        <v>16</v>
      </c>
      <c r="C64" s="28" t="s">
        <v>17</v>
      </c>
      <c r="D64" s="9">
        <v>0</v>
      </c>
      <c r="E64" s="9"/>
      <c r="F64" s="42"/>
    </row>
    <row r="65" spans="1:6" ht="12.75">
      <c r="A65" s="15"/>
      <c r="B65" s="30" t="s">
        <v>54</v>
      </c>
      <c r="C65" s="31"/>
      <c r="D65" s="25">
        <f>SUM(D61:D64)</f>
        <v>2033944.85</v>
      </c>
      <c r="E65" s="25"/>
      <c r="F65" s="25">
        <f>SUM(F61:F64)</f>
        <v>2264469.67</v>
      </c>
    </row>
    <row r="66" spans="1:6" ht="12.75">
      <c r="A66" s="15"/>
      <c r="B66" s="30" t="s">
        <v>18</v>
      </c>
      <c r="C66" s="31"/>
      <c r="D66" s="32">
        <f>D64+D63+D62</f>
        <v>0</v>
      </c>
      <c r="E66" s="32"/>
      <c r="F66" s="32">
        <f>F64+F63+F62</f>
        <v>0</v>
      </c>
    </row>
    <row r="67" spans="1:6" ht="12.75">
      <c r="A67" s="15" t="s">
        <v>19</v>
      </c>
      <c r="B67" s="16" t="s">
        <v>20</v>
      </c>
      <c r="C67" s="28" t="s">
        <v>21</v>
      </c>
      <c r="D67" s="9"/>
      <c r="E67" s="9"/>
      <c r="F67" s="42"/>
    </row>
    <row r="68" spans="1:6" ht="12.75">
      <c r="A68" s="15" t="s">
        <v>22</v>
      </c>
      <c r="B68" s="16" t="s">
        <v>23</v>
      </c>
      <c r="C68" s="28" t="s">
        <v>24</v>
      </c>
      <c r="D68" s="9"/>
      <c r="E68" s="9"/>
      <c r="F68" s="42"/>
    </row>
    <row r="69" spans="1:6" ht="12.75">
      <c r="A69" s="15" t="s">
        <v>25</v>
      </c>
      <c r="B69" s="16" t="s">
        <v>26</v>
      </c>
      <c r="C69" s="28" t="s">
        <v>27</v>
      </c>
      <c r="D69" s="9"/>
      <c r="E69" s="9"/>
      <c r="F69" s="42">
        <v>337269.32</v>
      </c>
    </row>
    <row r="70" spans="1:6" ht="12.75">
      <c r="A70" s="15" t="s">
        <v>28</v>
      </c>
      <c r="B70" s="16" t="s">
        <v>29</v>
      </c>
      <c r="C70" s="28" t="s">
        <v>30</v>
      </c>
      <c r="D70" s="9"/>
      <c r="E70" s="9"/>
      <c r="F70" s="42"/>
    </row>
    <row r="71" spans="1:6" ht="12.75">
      <c r="A71" s="15" t="s">
        <v>31</v>
      </c>
      <c r="B71" s="16" t="s">
        <v>32</v>
      </c>
      <c r="C71" s="28" t="s">
        <v>33</v>
      </c>
      <c r="D71" s="9"/>
      <c r="E71" s="9"/>
      <c r="F71" s="42"/>
    </row>
    <row r="72" spans="1:6" ht="13.5" thickBot="1">
      <c r="A72" s="11" t="s">
        <v>34</v>
      </c>
      <c r="B72" s="12" t="s">
        <v>35</v>
      </c>
      <c r="C72" s="33" t="s">
        <v>36</v>
      </c>
      <c r="D72" s="9">
        <v>0</v>
      </c>
      <c r="E72" s="9"/>
      <c r="F72" s="42">
        <v>1090787.06</v>
      </c>
    </row>
    <row r="73" spans="1:6" ht="13.5" thickBot="1">
      <c r="A73" s="78" t="s">
        <v>37</v>
      </c>
      <c r="B73" s="79"/>
      <c r="C73" s="33"/>
      <c r="D73" s="25">
        <f>D74+D75+D76</f>
        <v>2675000</v>
      </c>
      <c r="E73" s="25"/>
      <c r="F73" s="25">
        <f>F74+F75+F76</f>
        <v>4013833.2700000005</v>
      </c>
    </row>
    <row r="74" spans="1:6" ht="12.75">
      <c r="A74" s="34" t="s">
        <v>3</v>
      </c>
      <c r="B74" s="35" t="s">
        <v>38</v>
      </c>
      <c r="C74" s="33" t="s">
        <v>39</v>
      </c>
      <c r="D74" s="9">
        <v>624000</v>
      </c>
      <c r="E74" s="9"/>
      <c r="F74" s="42">
        <v>2452328.93</v>
      </c>
    </row>
    <row r="75" spans="1:6" ht="12.75">
      <c r="A75" s="15" t="s">
        <v>5</v>
      </c>
      <c r="B75" s="16" t="s">
        <v>40</v>
      </c>
      <c r="C75" s="33" t="s">
        <v>39</v>
      </c>
      <c r="D75" s="9">
        <v>0</v>
      </c>
      <c r="E75" s="9"/>
      <c r="F75" s="42"/>
    </row>
    <row r="76" spans="1:6" ht="45">
      <c r="A76" s="15" t="s">
        <v>14</v>
      </c>
      <c r="B76" s="29" t="s">
        <v>56</v>
      </c>
      <c r="C76" s="33" t="s">
        <v>41</v>
      </c>
      <c r="D76" s="9">
        <v>2051000</v>
      </c>
      <c r="E76" s="9"/>
      <c r="F76" s="42">
        <v>1561504.34</v>
      </c>
    </row>
    <row r="77" spans="1:6" ht="12.75">
      <c r="A77" s="15" t="s">
        <v>15</v>
      </c>
      <c r="B77" s="16" t="s">
        <v>42</v>
      </c>
      <c r="C77" s="33" t="s">
        <v>43</v>
      </c>
      <c r="D77" s="9"/>
      <c r="E77" s="9"/>
      <c r="F77" s="42"/>
    </row>
    <row r="78" spans="1:6" ht="12.75">
      <c r="A78" s="15" t="s">
        <v>19</v>
      </c>
      <c r="B78" s="16" t="s">
        <v>44</v>
      </c>
      <c r="C78" s="33" t="s">
        <v>45</v>
      </c>
      <c r="D78" s="9"/>
      <c r="E78" s="9"/>
      <c r="F78" s="42"/>
    </row>
    <row r="79" spans="1:6" ht="12.75">
      <c r="A79" s="15" t="s">
        <v>22</v>
      </c>
      <c r="B79" s="16" t="s">
        <v>46</v>
      </c>
      <c r="C79" s="33" t="s">
        <v>47</v>
      </c>
      <c r="D79" s="9"/>
      <c r="E79" s="9"/>
      <c r="F79" s="42"/>
    </row>
    <row r="80" spans="1:6" ht="12.75">
      <c r="A80" s="15" t="s">
        <v>25</v>
      </c>
      <c r="B80" s="37" t="s">
        <v>48</v>
      </c>
      <c r="C80" s="33" t="s">
        <v>49</v>
      </c>
      <c r="D80" s="9"/>
      <c r="E80" s="9"/>
      <c r="F80" s="42"/>
    </row>
    <row r="81" spans="1:6" ht="13.5" thickBot="1">
      <c r="A81" s="38" t="s">
        <v>28</v>
      </c>
      <c r="B81" s="39" t="s">
        <v>50</v>
      </c>
      <c r="C81" s="28" t="s">
        <v>51</v>
      </c>
      <c r="D81" s="9"/>
      <c r="E81" s="9"/>
      <c r="F81" s="42"/>
    </row>
  </sheetData>
  <sheetProtection/>
  <mergeCells count="5">
    <mergeCell ref="A1:C1"/>
    <mergeCell ref="A15:B15"/>
    <mergeCell ref="A28:B28"/>
    <mergeCell ref="A60:B60"/>
    <mergeCell ref="A73:B7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&amp;CZał. Nr 5 do Uchwały Rady Miejskiej w Jezioranach Nr XXXIV
/ 291 /14 z dnia 24.09.2014r.  Deficyt budżetu  - Przychody-Rozchody budżetu  gminy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2014-10-01T12:31:40Z</cp:lastPrinted>
  <dcterms:created xsi:type="dcterms:W3CDTF">1997-02-26T13:46:56Z</dcterms:created>
  <dcterms:modified xsi:type="dcterms:W3CDTF">2014-10-27T12:37:19Z</dcterms:modified>
  <cp:category/>
  <cp:version/>
  <cp:contentType/>
  <cp:contentStatus/>
</cp:coreProperties>
</file>