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9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<sst xmlns="http://schemas.openxmlformats.org/spreadsheetml/2006/main" count="55" uniqueCount="42">
  <si>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</si>
  <si>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</si>
  <si>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</si>
  <si>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</si>
  <si>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</si>
  <si>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</si>
  <si>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</si>
  <si>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</si>
  <si>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</si>
  <si>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</si>
  <si>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</si>
  <si>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</si>
  <si>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</si>
  <si>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</si>
  <si>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</si>
  <si>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</si>
  <si>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</si>
  <si>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</si>
  <si>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</si>
  <si>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</si>
  <si>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</si>
  <si>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</si>
  <si>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</si>
  <si>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</si>
  <si>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KULTURA FIZYCZNA I SPORT</t>
  </si>
  <si>
    <t>Zadania w zakresie kultury fizycznej i sportu</t>
  </si>
  <si>
    <t xml:space="preserve">Dotacje dla podmiotów nienależących do sektora finansów publicznych  </t>
  </si>
  <si>
    <t>Dotacja podmiotowa z budżetu dla publicznej jednostki systemu oswiaty prowadzonej przez osobę prawną inną niż jednsotka samorządu terytorialnego lub przez osobę fizyczną</t>
  </si>
  <si>
    <t>Zestawienie planowanych kwot dotacji udzielanych z budżetu jst, realizowanych przez podmioty należące i nienależące do sektora finansów publicznych w 2016 r.</t>
  </si>
  <si>
    <t>Dotacja podmiotowa z budżetu dla niepublicznej jednostki systemu oświaty</t>
  </si>
  <si>
    <t>Dotacja podmiotowa z budżetu dla jednostek niezaliczanych do sektora finansów publicznych</t>
  </si>
  <si>
    <t>Szkoły podstawowe</t>
  </si>
  <si>
    <t>Oddziały przedszkolne w szkołach podstawowych</t>
  </si>
  <si>
    <t>Przedszkola</t>
  </si>
  <si>
    <t>Inne formy wychowania przedszkolnego</t>
  </si>
  <si>
    <t>Realizacja zadań wymagających stosowania specjalnej organizacji nauki i metod pracy dla dzieci i młodzieży w szkołach podstawowych, gimnazjach, liceach ogólnokształcących, liceach profilowanych i szkołąch zawodowych oraz szkołąch artystycznych</t>
  </si>
  <si>
    <t>ADMINISTRACJA PUBLICZNA</t>
  </si>
  <si>
    <t>Dowożenie uczniow do szkół</t>
  </si>
  <si>
    <t>Realizacja zadań wymagających stosowanie specjalnej organizacji nauki i metod pracy dla dzieci w przedszkolach, oddziałach przedszkolnych w szkołach podstawowych i innych formach wychowania przedszkolnego</t>
  </si>
  <si>
    <t>Dotacja celowa z budżetu na finansowanie lub dofinansowanie  zadań zleconych do realizacji stowarzyszeniom</t>
  </si>
  <si>
    <t>Dotacja celowa z budżetu na finansowanie lub dofinansowanie zadań zleconych do realizacji stowarzyszeniom</t>
  </si>
  <si>
    <t xml:space="preserve">Zał. Nr 6 Uchwały Rady Miejskiej w Jezioranach Nr XIX/111/16 z dnia 30.04.2016 w sprawie zmian w budżecie gminy na rok 2016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</si>
</sst>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left"/>
    </xf>
    <xf numFmtId="4" fontId="9" fillId="0" borderId="10" xfId="0" applyNumberFormat="1" applyFont="1" applyBorder="1" applyAlignment="1">
      <alignment horizontal="left"/>
    </xf>
    <xf numFmtId="4" fontId="9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left"/>
    </xf>
    <xf numFmtId="4" fontId="11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Layout" workbookViewId="0" topLeftCell="A1">
      <selection activeCell="B1" sqref="B1:I1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29" customWidth="1"/>
    <col min="7" max="7" width="15.125" style="29" customWidth="1"/>
    <col min="8" max="8" width="15.375" style="29" customWidth="1"/>
  </cols>
  <sheetData>
    <row r="1" spans="2:9" ht="27.75" customHeight="1">
      <c r="B1" s="39" t="s">
        <v>41</v>
      </c>
      <c r="C1" s="39"/>
      <c r="D1" s="39"/>
      <c r="E1" s="39"/>
      <c r="F1" s="39"/>
      <c r="G1" s="39"/>
      <c r="H1" s="39"/>
      <c r="I1" s="39"/>
    </row>
    <row r="2" spans="1:8" ht="39" customHeight="1">
      <c r="A2" s="47" t="s">
        <v>28</v>
      </c>
      <c r="B2" s="47"/>
      <c r="C2" s="47"/>
      <c r="D2" s="47"/>
      <c r="E2" s="47"/>
      <c r="F2" s="47"/>
      <c r="G2" s="47"/>
      <c r="H2" s="47"/>
    </row>
    <row r="3" spans="5:6" ht="9.75" customHeight="1">
      <c r="E3" s="4"/>
      <c r="F3" s="28"/>
    </row>
    <row r="4" spans="1:8" ht="12.75">
      <c r="A4" s="8"/>
      <c r="B4" s="8"/>
      <c r="C4" s="8"/>
      <c r="D4" s="8"/>
      <c r="E4" s="9"/>
      <c r="F4" s="30"/>
      <c r="G4" s="30"/>
      <c r="H4" s="31" t="s">
        <v>11</v>
      </c>
    </row>
    <row r="5" spans="1:8" ht="12.75">
      <c r="A5" s="36" t="s">
        <v>10</v>
      </c>
      <c r="B5" s="36" t="s">
        <v>9</v>
      </c>
      <c r="C5" s="36" t="s">
        <v>8</v>
      </c>
      <c r="D5" s="36" t="s">
        <v>7</v>
      </c>
      <c r="E5" s="36" t="s">
        <v>6</v>
      </c>
      <c r="F5" s="38" t="s">
        <v>5</v>
      </c>
      <c r="G5" s="38"/>
      <c r="H5" s="38"/>
    </row>
    <row r="6" spans="1:8" ht="12.75">
      <c r="A6" s="36"/>
      <c r="B6" s="36"/>
      <c r="C6" s="36"/>
      <c r="D6" s="36"/>
      <c r="E6" s="37"/>
      <c r="F6" s="32" t="s">
        <v>4</v>
      </c>
      <c r="G6" s="32" t="s">
        <v>3</v>
      </c>
      <c r="H6" s="32" t="s">
        <v>2</v>
      </c>
    </row>
    <row r="7" spans="1:8" s="3" customFormat="1" ht="7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33">
        <v>6</v>
      </c>
      <c r="G7" s="33">
        <v>7</v>
      </c>
      <c r="H7" s="33">
        <v>8</v>
      </c>
    </row>
    <row r="8" spans="1:8" ht="21" customHeight="1">
      <c r="A8" s="43" t="s">
        <v>1</v>
      </c>
      <c r="B8" s="43"/>
      <c r="C8" s="43"/>
      <c r="D8" s="43"/>
      <c r="E8" s="43"/>
      <c r="F8" s="43"/>
      <c r="G8" s="43"/>
      <c r="H8" s="43"/>
    </row>
    <row r="9" spans="1:8" ht="21" customHeight="1">
      <c r="A9" s="11"/>
      <c r="B9" s="19">
        <v>921</v>
      </c>
      <c r="C9" s="19"/>
      <c r="D9" s="19"/>
      <c r="E9" s="5" t="s">
        <v>12</v>
      </c>
      <c r="F9" s="22">
        <f>F10+F12</f>
        <v>0</v>
      </c>
      <c r="G9" s="22">
        <f>G10+G12</f>
        <v>885800</v>
      </c>
      <c r="H9" s="22">
        <f>H10+H12</f>
        <v>0</v>
      </c>
    </row>
    <row r="10" spans="1:8" ht="12.75">
      <c r="A10" s="11"/>
      <c r="B10" s="2"/>
      <c r="C10" s="11">
        <v>92109</v>
      </c>
      <c r="D10" s="2"/>
      <c r="E10" s="5" t="s">
        <v>13</v>
      </c>
      <c r="F10" s="22">
        <f>F11</f>
        <v>0</v>
      </c>
      <c r="G10" s="24">
        <f>G11</f>
        <v>675800</v>
      </c>
      <c r="H10" s="23">
        <f>H11</f>
        <v>0</v>
      </c>
    </row>
    <row r="11" spans="1:8" ht="12.75">
      <c r="A11" s="45"/>
      <c r="B11" s="12"/>
      <c r="C11" s="12"/>
      <c r="D11" s="12">
        <v>2480</v>
      </c>
      <c r="E11" s="7" t="s">
        <v>14</v>
      </c>
      <c r="F11" s="22"/>
      <c r="G11" s="24">
        <v>675800</v>
      </c>
      <c r="H11" s="23"/>
    </row>
    <row r="12" spans="1:8" ht="12.75">
      <c r="A12" s="46"/>
      <c r="B12" s="12"/>
      <c r="C12" s="12">
        <v>92116</v>
      </c>
      <c r="D12" s="11"/>
      <c r="E12" s="5" t="s">
        <v>15</v>
      </c>
      <c r="F12" s="22">
        <f>F13</f>
        <v>0</v>
      </c>
      <c r="G12" s="24">
        <f>G13</f>
        <v>210000</v>
      </c>
      <c r="H12" s="23">
        <f>H13</f>
        <v>0</v>
      </c>
    </row>
    <row r="13" spans="1:8" ht="12.75">
      <c r="A13" s="2"/>
      <c r="B13" s="2"/>
      <c r="C13" s="2"/>
      <c r="D13" s="13">
        <v>2480</v>
      </c>
      <c r="E13" s="6" t="s">
        <v>14</v>
      </c>
      <c r="F13" s="34"/>
      <c r="G13" s="24">
        <v>210000</v>
      </c>
      <c r="H13" s="23"/>
    </row>
    <row r="14" spans="1:8" ht="19.5" customHeight="1">
      <c r="A14" s="43" t="s">
        <v>26</v>
      </c>
      <c r="B14" s="43"/>
      <c r="C14" s="43"/>
      <c r="D14" s="43"/>
      <c r="E14" s="44"/>
      <c r="F14" s="22"/>
      <c r="G14" s="23"/>
      <c r="H14" s="23"/>
    </row>
    <row r="15" spans="1:8" ht="12.75">
      <c r="A15" s="2"/>
      <c r="B15" s="2">
        <v>801</v>
      </c>
      <c r="C15" s="2"/>
      <c r="D15" s="2"/>
      <c r="E15" s="5" t="s">
        <v>18</v>
      </c>
      <c r="F15" s="23">
        <f>F22+F20+F16+F24+F28+F26</f>
        <v>0</v>
      </c>
      <c r="G15" s="23">
        <f>G22+G20+G16+G24+G28+G26</f>
        <v>2366715.08</v>
      </c>
      <c r="H15" s="23">
        <f>H22+H20+H16+H24+H28+H26</f>
        <v>0</v>
      </c>
    </row>
    <row r="16" spans="1:8" s="21" customFormat="1" ht="12.75">
      <c r="A16" s="11"/>
      <c r="B16" s="11"/>
      <c r="C16" s="11">
        <v>80101</v>
      </c>
      <c r="D16" s="11"/>
      <c r="E16" s="6" t="s">
        <v>31</v>
      </c>
      <c r="F16" s="34">
        <f>F19+F18+F17</f>
        <v>0</v>
      </c>
      <c r="G16" s="34">
        <f>G19+G18+G17</f>
        <v>1623539.4</v>
      </c>
      <c r="H16" s="34">
        <f>H19+H18+H17</f>
        <v>0</v>
      </c>
    </row>
    <row r="17" spans="1:8" s="21" customFormat="1" ht="12.75">
      <c r="A17" s="11"/>
      <c r="B17" s="11"/>
      <c r="C17" s="11"/>
      <c r="D17" s="11">
        <v>2540</v>
      </c>
      <c r="E17" s="6" t="s">
        <v>29</v>
      </c>
      <c r="F17" s="34"/>
      <c r="G17" s="24"/>
      <c r="H17" s="24"/>
    </row>
    <row r="18" spans="1:8" s="21" customFormat="1" ht="12.75">
      <c r="A18" s="11"/>
      <c r="B18" s="11"/>
      <c r="C18" s="11"/>
      <c r="D18" s="11">
        <v>2580</v>
      </c>
      <c r="E18" s="6" t="s">
        <v>30</v>
      </c>
      <c r="F18" s="34"/>
      <c r="G18" s="24">
        <v>15302.4</v>
      </c>
      <c r="H18" s="24"/>
    </row>
    <row r="19" spans="1:8" s="21" customFormat="1" ht="22.5">
      <c r="A19" s="11"/>
      <c r="B19" s="11"/>
      <c r="C19" s="11"/>
      <c r="D19" s="11">
        <v>2590</v>
      </c>
      <c r="E19" s="6" t="s">
        <v>27</v>
      </c>
      <c r="F19" s="34"/>
      <c r="G19" s="24">
        <v>1608237</v>
      </c>
      <c r="H19" s="24"/>
    </row>
    <row r="20" spans="1:8" s="21" customFormat="1" ht="15" customHeight="1">
      <c r="A20" s="11"/>
      <c r="B20" s="11"/>
      <c r="C20" s="11">
        <v>80103</v>
      </c>
      <c r="D20" s="11"/>
      <c r="E20" s="6" t="s">
        <v>32</v>
      </c>
      <c r="F20" s="34">
        <f>F21</f>
        <v>0</v>
      </c>
      <c r="G20" s="24">
        <f>G21</f>
        <v>167919.84</v>
      </c>
      <c r="H20" s="24">
        <f>H21</f>
        <v>0</v>
      </c>
    </row>
    <row r="21" spans="1:8" s="21" customFormat="1" ht="22.5">
      <c r="A21" s="11"/>
      <c r="B21" s="11"/>
      <c r="C21" s="11"/>
      <c r="D21" s="11">
        <v>2590</v>
      </c>
      <c r="E21" s="6" t="s">
        <v>27</v>
      </c>
      <c r="F21" s="34"/>
      <c r="G21" s="24">
        <v>167919.84</v>
      </c>
      <c r="H21" s="24"/>
    </row>
    <row r="22" spans="1:8" ht="23.25" customHeight="1">
      <c r="A22" s="2"/>
      <c r="B22" s="11"/>
      <c r="C22" s="11">
        <v>80104</v>
      </c>
      <c r="D22" s="11"/>
      <c r="E22" s="5" t="s">
        <v>33</v>
      </c>
      <c r="F22" s="22">
        <f>F23</f>
        <v>0</v>
      </c>
      <c r="G22" s="22">
        <f>G23</f>
        <v>462791.84</v>
      </c>
      <c r="H22" s="22">
        <f>H23</f>
        <v>0</v>
      </c>
    </row>
    <row r="23" spans="1:8" ht="24.75" customHeight="1">
      <c r="A23" s="2"/>
      <c r="B23" s="11"/>
      <c r="C23" s="11"/>
      <c r="D23" s="11">
        <v>2540</v>
      </c>
      <c r="E23" s="6" t="s">
        <v>29</v>
      </c>
      <c r="F23" s="22"/>
      <c r="G23" s="24">
        <v>462791.84</v>
      </c>
      <c r="H23" s="24"/>
    </row>
    <row r="24" spans="1:8" ht="12.75">
      <c r="A24" s="2"/>
      <c r="B24" s="11"/>
      <c r="C24" s="11">
        <v>80106</v>
      </c>
      <c r="D24" s="11"/>
      <c r="E24" s="6" t="s">
        <v>34</v>
      </c>
      <c r="F24" s="24">
        <f>F25</f>
        <v>0</v>
      </c>
      <c r="G24" s="24">
        <f>G25</f>
        <v>0</v>
      </c>
      <c r="H24" s="24">
        <f>H25</f>
        <v>0</v>
      </c>
    </row>
    <row r="25" spans="1:8" ht="22.5">
      <c r="A25" s="2"/>
      <c r="B25" s="11"/>
      <c r="C25" s="11"/>
      <c r="D25" s="11">
        <v>2590</v>
      </c>
      <c r="E25" s="6" t="s">
        <v>27</v>
      </c>
      <c r="F25" s="22">
        <v>0</v>
      </c>
      <c r="G25" s="24"/>
      <c r="H25" s="24">
        <v>0</v>
      </c>
    </row>
    <row r="26" spans="1:8" ht="33.75">
      <c r="A26" s="2"/>
      <c r="B26" s="11"/>
      <c r="C26" s="11">
        <v>80149</v>
      </c>
      <c r="D26" s="11"/>
      <c r="E26" s="6" t="s">
        <v>38</v>
      </c>
      <c r="F26" s="22">
        <f>F27</f>
        <v>0</v>
      </c>
      <c r="G26" s="22">
        <f>G27</f>
        <v>95714</v>
      </c>
      <c r="H26" s="22">
        <f>H27</f>
        <v>0</v>
      </c>
    </row>
    <row r="27" spans="1:8" ht="12.75">
      <c r="A27" s="2"/>
      <c r="B27" s="11"/>
      <c r="C27" s="11"/>
      <c r="D27" s="11">
        <v>2540</v>
      </c>
      <c r="E27" s="6" t="s">
        <v>29</v>
      </c>
      <c r="F27" s="22"/>
      <c r="G27" s="24">
        <v>95714</v>
      </c>
      <c r="H27" s="24"/>
    </row>
    <row r="28" spans="1:8" ht="42">
      <c r="A28" s="2"/>
      <c r="B28" s="11"/>
      <c r="C28" s="11">
        <v>80150</v>
      </c>
      <c r="D28" s="11"/>
      <c r="E28" s="5" t="s">
        <v>35</v>
      </c>
      <c r="F28" s="26">
        <f>F29</f>
        <v>0</v>
      </c>
      <c r="G28" s="26">
        <f>G29</f>
        <v>16750</v>
      </c>
      <c r="H28" s="26">
        <f>H29</f>
        <v>0</v>
      </c>
    </row>
    <row r="29" spans="1:8" ht="22.5">
      <c r="A29" s="2"/>
      <c r="B29" s="11"/>
      <c r="C29" s="11"/>
      <c r="D29" s="11">
        <v>2590</v>
      </c>
      <c r="E29" s="6" t="s">
        <v>27</v>
      </c>
      <c r="F29" s="26"/>
      <c r="G29" s="25">
        <v>16750</v>
      </c>
      <c r="H29" s="25"/>
    </row>
    <row r="30" spans="1:8" ht="12.75">
      <c r="A30" s="2"/>
      <c r="B30" s="17">
        <v>851</v>
      </c>
      <c r="C30" s="17"/>
      <c r="D30" s="17"/>
      <c r="E30" s="5" t="s">
        <v>19</v>
      </c>
      <c r="F30" s="22">
        <f aca="true" t="shared" si="0" ref="F30:H31">F31</f>
        <v>0</v>
      </c>
      <c r="G30" s="23">
        <f t="shared" si="0"/>
        <v>0</v>
      </c>
      <c r="H30" s="23">
        <f t="shared" si="0"/>
        <v>20236.01</v>
      </c>
    </row>
    <row r="31" spans="1:8" ht="12.75">
      <c r="A31" s="2"/>
      <c r="B31" s="14"/>
      <c r="C31" s="14">
        <v>85154</v>
      </c>
      <c r="D31" s="14"/>
      <c r="E31" s="5" t="s">
        <v>20</v>
      </c>
      <c r="F31" s="22">
        <f t="shared" si="0"/>
        <v>0</v>
      </c>
      <c r="G31" s="23">
        <f t="shared" si="0"/>
        <v>0</v>
      </c>
      <c r="H31" s="23">
        <f t="shared" si="0"/>
        <v>20236.01</v>
      </c>
    </row>
    <row r="32" spans="1:8" ht="22.5">
      <c r="A32" s="2"/>
      <c r="B32" s="15"/>
      <c r="C32" s="15"/>
      <c r="D32" s="16">
        <v>2820</v>
      </c>
      <c r="E32" s="6" t="s">
        <v>21</v>
      </c>
      <c r="F32" s="22"/>
      <c r="G32" s="24"/>
      <c r="H32" s="24">
        <v>20236.01</v>
      </c>
    </row>
    <row r="33" spans="1:8" ht="12.75">
      <c r="A33" s="2"/>
      <c r="B33" s="15">
        <v>750</v>
      </c>
      <c r="C33" s="15"/>
      <c r="D33" s="15"/>
      <c r="E33" s="5" t="s">
        <v>36</v>
      </c>
      <c r="F33" s="22">
        <f aca="true" t="shared" si="1" ref="F33:H34">F34</f>
        <v>0</v>
      </c>
      <c r="G33" s="22">
        <f t="shared" si="1"/>
        <v>0</v>
      </c>
      <c r="H33" s="22">
        <f t="shared" si="1"/>
        <v>10000</v>
      </c>
    </row>
    <row r="34" spans="1:8" ht="12.75">
      <c r="A34" s="2"/>
      <c r="B34" s="15"/>
      <c r="C34" s="15">
        <v>75095</v>
      </c>
      <c r="D34" s="16"/>
      <c r="E34" s="5" t="s">
        <v>23</v>
      </c>
      <c r="F34" s="22">
        <f t="shared" si="1"/>
        <v>0</v>
      </c>
      <c r="G34" s="22">
        <f t="shared" si="1"/>
        <v>0</v>
      </c>
      <c r="H34" s="22">
        <f t="shared" si="1"/>
        <v>10000</v>
      </c>
    </row>
    <row r="35" spans="1:8" ht="22.5">
      <c r="A35" s="2"/>
      <c r="B35" s="15"/>
      <c r="C35" s="15"/>
      <c r="D35" s="16">
        <v>2820</v>
      </c>
      <c r="E35" s="6" t="s">
        <v>40</v>
      </c>
      <c r="F35" s="22"/>
      <c r="G35" s="24"/>
      <c r="H35" s="24">
        <v>10000</v>
      </c>
    </row>
    <row r="36" spans="1:8" ht="12.75">
      <c r="A36" s="2"/>
      <c r="B36" s="15">
        <v>801</v>
      </c>
      <c r="C36" s="15"/>
      <c r="D36" s="16"/>
      <c r="E36" s="5" t="s">
        <v>18</v>
      </c>
      <c r="F36" s="22">
        <f aca="true" t="shared" si="2" ref="F36:H37">F37</f>
        <v>0</v>
      </c>
      <c r="G36" s="22">
        <f t="shared" si="2"/>
        <v>0</v>
      </c>
      <c r="H36" s="22">
        <f t="shared" si="2"/>
        <v>5500</v>
      </c>
    </row>
    <row r="37" spans="1:8" ht="12.75">
      <c r="A37" s="2"/>
      <c r="B37" s="15"/>
      <c r="C37" s="15">
        <v>80113</v>
      </c>
      <c r="D37" s="16"/>
      <c r="E37" s="6" t="s">
        <v>37</v>
      </c>
      <c r="F37" s="22">
        <f t="shared" si="2"/>
        <v>0</v>
      </c>
      <c r="G37" s="22">
        <f t="shared" si="2"/>
        <v>0</v>
      </c>
      <c r="H37" s="22">
        <f t="shared" si="2"/>
        <v>5500</v>
      </c>
    </row>
    <row r="38" spans="1:8" ht="22.5">
      <c r="A38" s="2"/>
      <c r="B38" s="15"/>
      <c r="C38" s="15"/>
      <c r="D38" s="16">
        <v>2820</v>
      </c>
      <c r="E38" s="6" t="s">
        <v>40</v>
      </c>
      <c r="F38" s="22"/>
      <c r="G38" s="24"/>
      <c r="H38" s="24">
        <v>5500</v>
      </c>
    </row>
    <row r="39" spans="1:8" ht="12.75">
      <c r="A39" s="2"/>
      <c r="B39" s="15">
        <v>852</v>
      </c>
      <c r="C39" s="15"/>
      <c r="D39" s="15"/>
      <c r="E39" s="5" t="s">
        <v>22</v>
      </c>
      <c r="F39" s="22">
        <f aca="true" t="shared" si="3" ref="F39:H40">F40</f>
        <v>0</v>
      </c>
      <c r="G39" s="23">
        <f t="shared" si="3"/>
        <v>0</v>
      </c>
      <c r="H39" s="23">
        <f t="shared" si="3"/>
        <v>4780</v>
      </c>
    </row>
    <row r="40" spans="1:8" ht="12.75">
      <c r="A40" s="2"/>
      <c r="B40" s="15"/>
      <c r="C40" s="16">
        <v>85295</v>
      </c>
      <c r="D40" s="15"/>
      <c r="E40" s="5" t="s">
        <v>23</v>
      </c>
      <c r="F40" s="22">
        <f>F41</f>
        <v>0</v>
      </c>
      <c r="G40" s="22">
        <f t="shared" si="3"/>
        <v>0</v>
      </c>
      <c r="H40" s="22">
        <f t="shared" si="3"/>
        <v>4780</v>
      </c>
    </row>
    <row r="41" spans="1:8" ht="22.5">
      <c r="A41" s="2"/>
      <c r="B41" s="15"/>
      <c r="C41" s="16"/>
      <c r="D41" s="16">
        <v>2820</v>
      </c>
      <c r="E41" s="6" t="s">
        <v>21</v>
      </c>
      <c r="F41" s="34"/>
      <c r="G41" s="25"/>
      <c r="H41" s="25">
        <v>4780</v>
      </c>
    </row>
    <row r="42" spans="1:8" ht="14.25" customHeight="1">
      <c r="A42" s="2"/>
      <c r="B42" s="17">
        <v>921</v>
      </c>
      <c r="C42" s="18"/>
      <c r="D42" s="18"/>
      <c r="E42" s="5" t="s">
        <v>12</v>
      </c>
      <c r="F42" s="22">
        <f>F43+F45</f>
        <v>0</v>
      </c>
      <c r="G42" s="22">
        <f>G43+G45</f>
        <v>0</v>
      </c>
      <c r="H42" s="22">
        <f>H43+H45</f>
        <v>25000</v>
      </c>
    </row>
    <row r="43" spans="1:8" ht="18" customHeight="1">
      <c r="A43" s="2"/>
      <c r="B43" s="14"/>
      <c r="C43" s="16">
        <v>92120</v>
      </c>
      <c r="D43" s="16"/>
      <c r="E43" s="5" t="s">
        <v>16</v>
      </c>
      <c r="F43" s="22">
        <f>F44</f>
        <v>0</v>
      </c>
      <c r="G43" s="23">
        <f>G44</f>
        <v>0</v>
      </c>
      <c r="H43" s="23">
        <f>H44</f>
        <v>20000</v>
      </c>
    </row>
    <row r="44" spans="1:8" ht="36" customHeight="1">
      <c r="A44" s="2"/>
      <c r="B44" s="17"/>
      <c r="C44" s="17"/>
      <c r="D44" s="14">
        <v>2720</v>
      </c>
      <c r="E44" s="6" t="s">
        <v>17</v>
      </c>
      <c r="F44" s="22"/>
      <c r="G44" s="24"/>
      <c r="H44" s="24">
        <v>20000</v>
      </c>
    </row>
    <row r="45" spans="1:8" ht="17.25" customHeight="1">
      <c r="A45" s="2"/>
      <c r="B45" s="17"/>
      <c r="C45" s="17">
        <v>92195</v>
      </c>
      <c r="D45" s="17"/>
      <c r="E45" s="5" t="s">
        <v>23</v>
      </c>
      <c r="F45" s="22">
        <f>F46</f>
        <v>0</v>
      </c>
      <c r="G45" s="22">
        <f>G46</f>
        <v>0</v>
      </c>
      <c r="H45" s="22">
        <f>H46</f>
        <v>5000</v>
      </c>
    </row>
    <row r="46" spans="1:8" ht="28.5" customHeight="1">
      <c r="A46" s="2"/>
      <c r="B46" s="17"/>
      <c r="C46" s="17"/>
      <c r="D46" s="14">
        <v>2820</v>
      </c>
      <c r="E46" s="6" t="s">
        <v>21</v>
      </c>
      <c r="F46" s="22"/>
      <c r="G46" s="24"/>
      <c r="H46" s="24">
        <v>5000</v>
      </c>
    </row>
    <row r="47" spans="1:8" s="20" customFormat="1" ht="12.75">
      <c r="A47" s="2"/>
      <c r="B47" s="15">
        <v>926</v>
      </c>
      <c r="C47" s="15"/>
      <c r="D47" s="15"/>
      <c r="E47" s="5" t="s">
        <v>24</v>
      </c>
      <c r="F47" s="22">
        <f aca="true" t="shared" si="4" ref="F47:H48">F48</f>
        <v>0</v>
      </c>
      <c r="G47" s="23">
        <f t="shared" si="4"/>
        <v>0</v>
      </c>
      <c r="H47" s="23">
        <f t="shared" si="4"/>
        <v>50000</v>
      </c>
    </row>
    <row r="48" spans="1:8" ht="12.75">
      <c r="A48" s="2"/>
      <c r="B48" s="16"/>
      <c r="C48" s="16">
        <v>92605</v>
      </c>
      <c r="D48" s="16"/>
      <c r="E48" s="5" t="s">
        <v>25</v>
      </c>
      <c r="F48" s="22">
        <f t="shared" si="4"/>
        <v>0</v>
      </c>
      <c r="G48" s="23">
        <f t="shared" si="4"/>
        <v>0</v>
      </c>
      <c r="H48" s="23">
        <f t="shared" si="4"/>
        <v>50000</v>
      </c>
    </row>
    <row r="49" spans="1:8" ht="22.5">
      <c r="A49" s="2"/>
      <c r="B49" s="15"/>
      <c r="C49" s="15"/>
      <c r="D49" s="16">
        <v>2820</v>
      </c>
      <c r="E49" s="6" t="s">
        <v>39</v>
      </c>
      <c r="F49" s="22"/>
      <c r="G49" s="24"/>
      <c r="H49" s="24">
        <v>50000</v>
      </c>
    </row>
    <row r="50" spans="1:8" ht="19.5" customHeight="1">
      <c r="A50" s="41" t="s">
        <v>0</v>
      </c>
      <c r="B50" s="41"/>
      <c r="C50" s="41"/>
      <c r="D50" s="41"/>
      <c r="E50" s="42"/>
      <c r="F50" s="27">
        <f>F9+F15+F30+F39+F42+F47+F33+F36</f>
        <v>0</v>
      </c>
      <c r="G50" s="27">
        <f>G9+G15+G30+G39+G42+G47+G33+G36</f>
        <v>3252515.08</v>
      </c>
      <c r="H50" s="27">
        <f>H9+H15+H30+H39+H42+H47+H33+H36</f>
        <v>115516.01</v>
      </c>
    </row>
    <row r="51" spans="1:8" ht="12.75">
      <c r="A51" s="8"/>
      <c r="B51" s="8"/>
      <c r="C51" s="8"/>
      <c r="D51" s="8"/>
      <c r="E51" s="8"/>
      <c r="F51" s="35">
        <f>SUM(F50:H50)</f>
        <v>3368031.09</v>
      </c>
      <c r="G51" s="30"/>
      <c r="H51" s="30"/>
    </row>
    <row r="52" spans="6:8" ht="12.75">
      <c r="F52" s="40"/>
      <c r="G52" s="40"/>
      <c r="H52" s="40"/>
    </row>
    <row r="53" ht="12.75">
      <c r="A53" s="1"/>
    </row>
    <row r="54" ht="5.25" customHeight="1"/>
    <row r="55" spans="6:8" ht="12.75">
      <c r="F55" s="40"/>
      <c r="G55" s="40"/>
      <c r="H55" s="40"/>
    </row>
  </sheetData>
  <sheetProtection/>
  <mergeCells count="14">
    <mergeCell ref="A11:A12"/>
    <mergeCell ref="A2:H2"/>
    <mergeCell ref="A5:A6"/>
    <mergeCell ref="B5:B6"/>
    <mergeCell ref="E5:E6"/>
    <mergeCell ref="F5:H5"/>
    <mergeCell ref="C5:C6"/>
    <mergeCell ref="D5:D6"/>
    <mergeCell ref="B1:I1"/>
    <mergeCell ref="F55:H55"/>
    <mergeCell ref="A50:E50"/>
    <mergeCell ref="A14:E14"/>
    <mergeCell ref="A8:H8"/>
    <mergeCell ref="F52:H52"/>
  </mergeCells>
  <printOptions/>
  <pageMargins left="0.2362204724409449" right="0.2362204724409449" top="0.7480314960629921" bottom="0.7480314960629921" header="0.31496062992125984" footer="0.31496062992125984"/>
  <pageSetup firstPageNumber="36" useFirstPageNumber="1" horizontalDpi="600" verticalDpi="600" orientation="landscape" paperSize="9" scale="95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skarbnik</cp:lastModifiedBy>
  <cp:lastPrinted>2016-04-21T09:56:45Z</cp:lastPrinted>
  <dcterms:created xsi:type="dcterms:W3CDTF">2010-10-10T07:54:30Z</dcterms:created>
  <dcterms:modified xsi:type="dcterms:W3CDTF">2016-05-05T19:25:46Z</dcterms:modified>
  <cp:category/>
  <cp:version/>
  <cp:contentType/>
  <cp:contentStatus/>
</cp:coreProperties>
</file>