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 9 Dotac z gmi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<sst xmlns="http://schemas.openxmlformats.org/spreadsheetml/2006/main" count="54" uniqueCount="40">
  <si>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Zestawienie planowanych kwot dotacji udzielanych z budżetu jst, realizowanych przez podmioty należące i nienależące do sektora finansów publicznych w 2017 r.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</si>
  <si>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</si>
  <si>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</si>
  <si>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</si>
  <si>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</si>
  <si>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</si>
  <si>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</si>
  <si>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</si>
  <si>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</si>
  <si>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</si>
  <si>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</si>
  <si>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</si>
  <si>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</si>
  <si>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</si>
  <si>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</si>
  <si>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 xml:space="preserve">Dotacje dla podmiotów nienależących do sektora finansów publicznych  </t>
  </si>
  <si>
    <t>OŚWIATA I WYCHOWANIE</t>
  </si>
  <si>
    <t>Szkoły podstawowe</t>
  </si>
  <si>
    <t>Dotacja podmiotowa z budżetu dla niepublicznej jednostki systemu oświaty</t>
  </si>
  <si>
    <t>Dotacja podmiotowa z budżetu dla jednostek niezaliczanych do sektora finansów publicznych</t>
  </si>
  <si>
    <t>Dotacja podmiotowa z budżetu dla publicznej jednostki systemu oswiaty prowadzonej przez osobę prawną inną niż jednsotka samorządu terytorialnego lub przez osobę fizyczną</t>
  </si>
  <si>
    <t>Oddziały przedszkolne w szkołach podstawowych</t>
  </si>
  <si>
    <t>Przedszkola</t>
  </si>
  <si>
    <t>Inne formy wychowania przedszkolnego</t>
  </si>
  <si>
    <t>Realizacja zadań wymagających stosowania specjalnej organizacji nauki i metod pracy dla dzieci w przedszkolach, oddziałach przedszkolnych w szkołach podstawowych oraz innych formach wychowania przedszkolnego</t>
  </si>
  <si>
    <t>Realizacja zadań wymagających stosowania specjalnej organizacji nauki i metod pracy dla dzieci i młodzieży w szkołach podstawowych, gimnazjach, liceach ogólnokształcących, liceach profilowanych i szkołąch zawodowych oraz szkołąch artystycznych</t>
  </si>
  <si>
    <t>OCHRONA ZDROWIA</t>
  </si>
  <si>
    <t>Przeciwdziałanie alkoholizmowi</t>
  </si>
  <si>
    <t>Dotacja celowa z budżetu na finansowanie lub dofinansowanie zadań do realizacji stowarzyszeniom</t>
  </si>
  <si>
    <t>ADMINISTRACJA PUBLICZNA</t>
  </si>
  <si>
    <t>Pozostała działalność</t>
  </si>
  <si>
    <t>Dowożenie uczniow do szkół</t>
  </si>
  <si>
    <t>POMOC SPOŁECZNA</t>
  </si>
  <si>
    <t>Dotacja celowa z budżetu na finansowanie lub dofinansowanie zadań zleconych do realizacji pozostałym jednostkom niezaliczonym do sektora finansów publicznych- środki gminy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</si>
  <si>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</si>
  <si>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</si>
  <si>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KULTURA FIZYCZNA I SPORT</t>
  </si>
  <si>
    <t>Zadania w zakresie kultury fizycznej i sportu</t>
  </si>
  <si>
    <t>Ogółem</t>
  </si>
  <si>
    <t>Zał. Nr 9 Uchwały Rady Miejskiej w Jezioranach NrXXV/180/17z dnia 28.01.2017r  w sprawie uchwalenia budżetu gminy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</si>
</sst>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40">
      <selection activeCell="U43" sqref="U43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6.28125" style="0" customWidth="1"/>
    <col min="4" max="4" width="4.7109375" style="0" customWidth="1"/>
    <col min="5" max="5" width="19.28125" style="0" customWidth="1"/>
    <col min="6" max="6" width="12.00390625" style="0" customWidth="1"/>
    <col min="7" max="7" width="13.00390625" style="0" customWidth="1"/>
    <col min="8" max="8" width="11.8515625" style="0" customWidth="1"/>
  </cols>
  <sheetData>
    <row r="1" spans="2:9" ht="28.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1:8" ht="18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/>
      <c r="H3" s="41"/>
    </row>
    <row r="4" spans="1:8" ht="15">
      <c r="A4" s="41"/>
      <c r="B4" s="41"/>
      <c r="C4" s="41"/>
      <c r="D4" s="41"/>
      <c r="E4" s="42"/>
      <c r="F4" s="1" t="s">
        <v>7</v>
      </c>
      <c r="G4" s="1" t="s">
        <v>8</v>
      </c>
      <c r="H4" s="1" t="s">
        <v>9</v>
      </c>
    </row>
    <row r="5" spans="1:9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3"/>
    </row>
    <row r="6" spans="1:8" ht="1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38.25" customHeight="1">
      <c r="A7" s="4"/>
      <c r="B7" s="5">
        <v>921</v>
      </c>
      <c r="C7" s="5"/>
      <c r="D7" s="5"/>
      <c r="E7" s="6" t="s">
        <v>11</v>
      </c>
      <c r="F7" s="7">
        <f>F8+F10</f>
        <v>0</v>
      </c>
      <c r="G7" s="7">
        <f>G8+G10</f>
        <v>1013814</v>
      </c>
      <c r="H7" s="7">
        <f>H8+H10</f>
        <v>0</v>
      </c>
    </row>
    <row r="8" spans="1:8" ht="27" customHeight="1">
      <c r="A8" s="4"/>
      <c r="B8" s="8"/>
      <c r="C8" s="4">
        <v>92109</v>
      </c>
      <c r="D8" s="8"/>
      <c r="E8" s="6" t="s">
        <v>12</v>
      </c>
      <c r="F8" s="9">
        <f>F9</f>
        <v>0</v>
      </c>
      <c r="G8" s="10">
        <f>G9</f>
        <v>790930</v>
      </c>
      <c r="H8" s="11">
        <f>H9</f>
        <v>0</v>
      </c>
    </row>
    <row r="9" spans="1:8" ht="34.5" customHeight="1">
      <c r="A9" s="31">
        <v>1</v>
      </c>
      <c r="B9" s="12"/>
      <c r="C9" s="12"/>
      <c r="D9" s="12">
        <v>2480</v>
      </c>
      <c r="E9" s="13" t="s">
        <v>13</v>
      </c>
      <c r="F9" s="9"/>
      <c r="G9" s="10">
        <v>790930</v>
      </c>
      <c r="H9" s="11"/>
    </row>
    <row r="10" spans="1:8" ht="15">
      <c r="A10" s="32"/>
      <c r="B10" s="12"/>
      <c r="C10" s="12">
        <v>92116</v>
      </c>
      <c r="D10" s="4"/>
      <c r="E10" s="6" t="s">
        <v>14</v>
      </c>
      <c r="F10" s="9">
        <f>F11</f>
        <v>0</v>
      </c>
      <c r="G10" s="10">
        <f>G11</f>
        <v>222884</v>
      </c>
      <c r="H10" s="11">
        <f>H11</f>
        <v>0</v>
      </c>
    </row>
    <row r="11" spans="1:8" ht="36" customHeight="1">
      <c r="A11" s="8">
        <v>2</v>
      </c>
      <c r="B11" s="8"/>
      <c r="C11" s="8"/>
      <c r="D11" s="14">
        <v>2480</v>
      </c>
      <c r="E11" s="15" t="s">
        <v>13</v>
      </c>
      <c r="F11" s="16"/>
      <c r="G11" s="10">
        <v>222884</v>
      </c>
      <c r="H11" s="11"/>
    </row>
    <row r="12" spans="1:8" ht="25.5" customHeight="1">
      <c r="A12" s="33" t="s">
        <v>15</v>
      </c>
      <c r="B12" s="34"/>
      <c r="C12" s="34"/>
      <c r="D12" s="34"/>
      <c r="E12" s="35"/>
      <c r="F12" s="9"/>
      <c r="G12" s="11"/>
      <c r="H12" s="11"/>
    </row>
    <row r="13" spans="1:8" ht="26.25" customHeight="1">
      <c r="A13" s="8"/>
      <c r="B13" s="8">
        <v>801</v>
      </c>
      <c r="C13" s="8"/>
      <c r="D13" s="8"/>
      <c r="E13" s="6" t="s">
        <v>16</v>
      </c>
      <c r="F13" s="11">
        <f>F20+F18+F14+F22+F26+F24</f>
        <v>0</v>
      </c>
      <c r="G13" s="11">
        <f>G20+G18+G14+G22+G26+G24</f>
        <v>2478908</v>
      </c>
      <c r="H13" s="11">
        <f>H20+H18+H14+H22+H26+H24</f>
        <v>0</v>
      </c>
    </row>
    <row r="14" spans="1:9" ht="15">
      <c r="A14" s="4"/>
      <c r="B14" s="4"/>
      <c r="C14" s="4">
        <v>80101</v>
      </c>
      <c r="D14" s="4"/>
      <c r="E14" s="15" t="s">
        <v>17</v>
      </c>
      <c r="F14" s="16">
        <f>F17+F16+F15</f>
        <v>0</v>
      </c>
      <c r="G14" s="16">
        <f>G17+G16+G15</f>
        <v>1677517</v>
      </c>
      <c r="H14" s="16">
        <f>H17+H16+H15</f>
        <v>0</v>
      </c>
      <c r="I14" s="17"/>
    </row>
    <row r="15" spans="1:9" ht="39" customHeight="1">
      <c r="A15" s="4"/>
      <c r="B15" s="4"/>
      <c r="C15" s="4"/>
      <c r="D15" s="4">
        <v>2540</v>
      </c>
      <c r="E15" s="15" t="s">
        <v>18</v>
      </c>
      <c r="F15" s="16"/>
      <c r="G15" s="10"/>
      <c r="H15" s="10"/>
      <c r="I15" s="17"/>
    </row>
    <row r="16" spans="1:9" ht="49.5" customHeight="1">
      <c r="A16" s="4"/>
      <c r="B16" s="4"/>
      <c r="C16" s="4"/>
      <c r="D16" s="4">
        <v>2580</v>
      </c>
      <c r="E16" s="15" t="s">
        <v>19</v>
      </c>
      <c r="F16" s="16"/>
      <c r="G16" s="10"/>
      <c r="H16" s="10"/>
      <c r="I16" s="17"/>
    </row>
    <row r="17" spans="1:9" ht="83.25" customHeight="1">
      <c r="A17" s="4">
        <v>3</v>
      </c>
      <c r="B17" s="4"/>
      <c r="C17" s="4"/>
      <c r="D17" s="4">
        <v>2590</v>
      </c>
      <c r="E17" s="15" t="s">
        <v>20</v>
      </c>
      <c r="F17" s="16"/>
      <c r="G17" s="10">
        <v>1677517</v>
      </c>
      <c r="H17" s="10"/>
      <c r="I17" s="17"/>
    </row>
    <row r="18" spans="1:9" ht="37.5" customHeight="1">
      <c r="A18" s="8"/>
      <c r="B18" s="8"/>
      <c r="C18" s="8">
        <v>80103</v>
      </c>
      <c r="D18" s="8"/>
      <c r="E18" s="6" t="s">
        <v>21</v>
      </c>
      <c r="F18" s="9">
        <f>F19</f>
        <v>0</v>
      </c>
      <c r="G18" s="11">
        <f>G19</f>
        <v>226017</v>
      </c>
      <c r="H18" s="11">
        <f>H19</f>
        <v>0</v>
      </c>
      <c r="I18" s="18"/>
    </row>
    <row r="19" spans="1:9" ht="79.5" customHeight="1">
      <c r="A19" s="4">
        <v>3</v>
      </c>
      <c r="B19" s="4"/>
      <c r="C19" s="4"/>
      <c r="D19" s="4">
        <v>2590</v>
      </c>
      <c r="E19" s="15" t="s">
        <v>20</v>
      </c>
      <c r="F19" s="16"/>
      <c r="G19" s="10">
        <v>226017</v>
      </c>
      <c r="H19" s="10"/>
      <c r="I19" s="17"/>
    </row>
    <row r="20" spans="1:8" ht="15">
      <c r="A20" s="8"/>
      <c r="B20" s="4"/>
      <c r="C20" s="4">
        <v>80104</v>
      </c>
      <c r="D20" s="4"/>
      <c r="E20" s="6" t="s">
        <v>22</v>
      </c>
      <c r="F20" s="9">
        <f>F21</f>
        <v>0</v>
      </c>
      <c r="G20" s="7">
        <f>G21</f>
        <v>486336</v>
      </c>
      <c r="H20" s="9">
        <f>H21</f>
        <v>0</v>
      </c>
    </row>
    <row r="21" spans="1:8" ht="35.25" customHeight="1">
      <c r="A21" s="8">
        <v>4</v>
      </c>
      <c r="B21" s="4"/>
      <c r="C21" s="4"/>
      <c r="D21" s="4">
        <v>2540</v>
      </c>
      <c r="E21" s="15" t="s">
        <v>18</v>
      </c>
      <c r="F21" s="9"/>
      <c r="G21" s="10">
        <v>486336</v>
      </c>
      <c r="H21" s="10"/>
    </row>
    <row r="22" spans="1:8" ht="28.5" customHeight="1">
      <c r="A22" s="8"/>
      <c r="B22" s="4"/>
      <c r="C22" s="4">
        <v>80106</v>
      </c>
      <c r="D22" s="4"/>
      <c r="E22" s="15" t="s">
        <v>23</v>
      </c>
      <c r="F22" s="10">
        <f>F23</f>
        <v>0</v>
      </c>
      <c r="G22" s="10">
        <f>G23</f>
        <v>17254</v>
      </c>
      <c r="H22" s="10">
        <f>H23</f>
        <v>0</v>
      </c>
    </row>
    <row r="23" spans="1:8" ht="82.5" customHeight="1">
      <c r="A23" s="8"/>
      <c r="B23" s="4"/>
      <c r="C23" s="4"/>
      <c r="D23" s="4">
        <v>2590</v>
      </c>
      <c r="E23" s="15" t="s">
        <v>20</v>
      </c>
      <c r="F23" s="9">
        <v>0</v>
      </c>
      <c r="G23" s="10">
        <v>17254</v>
      </c>
      <c r="H23" s="10">
        <v>0</v>
      </c>
    </row>
    <row r="24" spans="1:8" ht="105.75" customHeight="1">
      <c r="A24" s="8"/>
      <c r="B24" s="4"/>
      <c r="C24" s="4">
        <v>80149</v>
      </c>
      <c r="D24" s="4"/>
      <c r="E24" s="15" t="s">
        <v>24</v>
      </c>
      <c r="F24" s="10">
        <f>F25</f>
        <v>0</v>
      </c>
      <c r="G24" s="10">
        <f>G25</f>
        <v>47856</v>
      </c>
      <c r="H24" s="10">
        <f>H25</f>
        <v>0</v>
      </c>
    </row>
    <row r="25" spans="1:8" ht="38.25" customHeight="1">
      <c r="A25" s="8"/>
      <c r="B25" s="4"/>
      <c r="C25" s="4"/>
      <c r="D25" s="4">
        <v>2540</v>
      </c>
      <c r="E25" s="15" t="s">
        <v>18</v>
      </c>
      <c r="F25" s="9"/>
      <c r="G25" s="10">
        <v>47856</v>
      </c>
      <c r="H25" s="10"/>
    </row>
    <row r="26" spans="1:8" ht="119.25" customHeight="1">
      <c r="A26" s="8"/>
      <c r="B26" s="4"/>
      <c r="C26" s="4">
        <v>80150</v>
      </c>
      <c r="D26" s="4"/>
      <c r="E26" s="15" t="s">
        <v>25</v>
      </c>
      <c r="F26" s="19">
        <f>F27</f>
        <v>0</v>
      </c>
      <c r="G26" s="20">
        <f>G27</f>
        <v>23928</v>
      </c>
      <c r="H26" s="20">
        <f>H27</f>
        <v>0</v>
      </c>
    </row>
    <row r="27" spans="1:8" ht="84.75" customHeight="1">
      <c r="A27" s="8"/>
      <c r="B27" s="4"/>
      <c r="C27" s="4"/>
      <c r="D27" s="4">
        <v>2590</v>
      </c>
      <c r="E27" s="15" t="s">
        <v>20</v>
      </c>
      <c r="F27" s="19"/>
      <c r="G27" s="20">
        <v>23928</v>
      </c>
      <c r="H27" s="20"/>
    </row>
    <row r="28" spans="1:8" ht="21" customHeight="1">
      <c r="A28" s="8"/>
      <c r="B28" s="21">
        <v>851</v>
      </c>
      <c r="C28" s="21"/>
      <c r="D28" s="21"/>
      <c r="E28" s="6" t="s">
        <v>26</v>
      </c>
      <c r="F28" s="9">
        <f aca="true" t="shared" si="0" ref="F28:H29">F29</f>
        <v>0</v>
      </c>
      <c r="G28" s="11">
        <f t="shared" si="0"/>
        <v>0</v>
      </c>
      <c r="H28" s="11">
        <f t="shared" si="0"/>
        <v>20000</v>
      </c>
    </row>
    <row r="29" spans="1:8" ht="22.5" customHeight="1">
      <c r="A29" s="8"/>
      <c r="B29" s="22"/>
      <c r="C29" s="22">
        <v>85154</v>
      </c>
      <c r="D29" s="22"/>
      <c r="E29" s="6" t="s">
        <v>27</v>
      </c>
      <c r="F29" s="9">
        <f t="shared" si="0"/>
        <v>0</v>
      </c>
      <c r="G29" s="11">
        <f t="shared" si="0"/>
        <v>0</v>
      </c>
      <c r="H29" s="11">
        <f t="shared" si="0"/>
        <v>20000</v>
      </c>
    </row>
    <row r="30" spans="1:8" ht="48.75" customHeight="1">
      <c r="A30" s="8"/>
      <c r="B30" s="23"/>
      <c r="C30" s="23"/>
      <c r="D30" s="24">
        <v>2820</v>
      </c>
      <c r="E30" s="15" t="s">
        <v>28</v>
      </c>
      <c r="F30" s="9"/>
      <c r="G30" s="10"/>
      <c r="H30" s="10">
        <v>20000</v>
      </c>
    </row>
    <row r="31" spans="1:8" ht="28.5" customHeight="1">
      <c r="A31" s="8"/>
      <c r="B31" s="23">
        <v>750</v>
      </c>
      <c r="C31" s="23"/>
      <c r="D31" s="23"/>
      <c r="E31" s="6" t="s">
        <v>29</v>
      </c>
      <c r="F31" s="9">
        <f aca="true" t="shared" si="1" ref="F31:H32">F32</f>
        <v>0</v>
      </c>
      <c r="G31" s="9">
        <f t="shared" si="1"/>
        <v>0</v>
      </c>
      <c r="H31" s="9">
        <f t="shared" si="1"/>
        <v>10000</v>
      </c>
    </row>
    <row r="32" spans="1:8" ht="18.75" customHeight="1">
      <c r="A32" s="8"/>
      <c r="B32" s="23"/>
      <c r="C32" s="23">
        <v>75095</v>
      </c>
      <c r="D32" s="24"/>
      <c r="E32" s="6" t="s">
        <v>30</v>
      </c>
      <c r="F32" s="9">
        <f t="shared" si="1"/>
        <v>0</v>
      </c>
      <c r="G32" s="9">
        <f t="shared" si="1"/>
        <v>0</v>
      </c>
      <c r="H32" s="9">
        <f t="shared" si="1"/>
        <v>10000</v>
      </c>
    </row>
    <row r="33" spans="1:8" ht="47.25" customHeight="1">
      <c r="A33" s="8"/>
      <c r="B33" s="23"/>
      <c r="C33" s="23"/>
      <c r="D33" s="24">
        <v>2820</v>
      </c>
      <c r="E33" s="15" t="s">
        <v>28</v>
      </c>
      <c r="F33" s="9"/>
      <c r="G33" s="10"/>
      <c r="H33" s="10">
        <v>10000</v>
      </c>
    </row>
    <row r="34" spans="1:8" ht="29.25" customHeight="1">
      <c r="A34" s="8"/>
      <c r="B34" s="23">
        <v>801</v>
      </c>
      <c r="C34" s="23"/>
      <c r="D34" s="24"/>
      <c r="E34" s="6" t="s">
        <v>16</v>
      </c>
      <c r="F34" s="9">
        <f aca="true" t="shared" si="2" ref="F34:H35">F35</f>
        <v>0</v>
      </c>
      <c r="G34" s="9">
        <f t="shared" si="2"/>
        <v>0</v>
      </c>
      <c r="H34" s="9">
        <f t="shared" si="2"/>
        <v>5000</v>
      </c>
    </row>
    <row r="35" spans="1:8" ht="27" customHeight="1">
      <c r="A35" s="8"/>
      <c r="B35" s="23"/>
      <c r="C35" s="23">
        <v>80113</v>
      </c>
      <c r="D35" s="24"/>
      <c r="E35" s="15" t="s">
        <v>31</v>
      </c>
      <c r="F35" s="9">
        <f t="shared" si="2"/>
        <v>0</v>
      </c>
      <c r="G35" s="9">
        <f t="shared" si="2"/>
        <v>0</v>
      </c>
      <c r="H35" s="9">
        <f t="shared" si="2"/>
        <v>5000</v>
      </c>
    </row>
    <row r="36" spans="1:8" ht="48" customHeight="1">
      <c r="A36" s="8"/>
      <c r="B36" s="23"/>
      <c r="C36" s="23"/>
      <c r="D36" s="24">
        <v>2820</v>
      </c>
      <c r="E36" s="15" t="s">
        <v>28</v>
      </c>
      <c r="F36" s="9"/>
      <c r="G36" s="10"/>
      <c r="H36" s="10">
        <v>5000</v>
      </c>
    </row>
    <row r="37" spans="1:8" ht="19.5" customHeight="1">
      <c r="A37" s="8"/>
      <c r="B37" s="23">
        <v>852</v>
      </c>
      <c r="C37" s="23"/>
      <c r="D37" s="23"/>
      <c r="E37" s="6" t="s">
        <v>32</v>
      </c>
      <c r="F37" s="9">
        <f aca="true" t="shared" si="3" ref="F37:H38">F38</f>
        <v>0</v>
      </c>
      <c r="G37" s="11">
        <f t="shared" si="3"/>
        <v>0</v>
      </c>
      <c r="H37" s="11">
        <f t="shared" si="3"/>
        <v>0</v>
      </c>
    </row>
    <row r="38" spans="1:8" ht="17.25" customHeight="1">
      <c r="A38" s="8"/>
      <c r="B38" s="23"/>
      <c r="C38" s="24">
        <v>85295</v>
      </c>
      <c r="D38" s="23"/>
      <c r="E38" s="6" t="s">
        <v>30</v>
      </c>
      <c r="F38" s="9">
        <f t="shared" si="3"/>
        <v>0</v>
      </c>
      <c r="G38" s="11">
        <f t="shared" si="3"/>
        <v>0</v>
      </c>
      <c r="H38" s="11">
        <f t="shared" si="3"/>
        <v>0</v>
      </c>
    </row>
    <row r="39" spans="1:8" ht="93" customHeight="1">
      <c r="A39" s="8"/>
      <c r="B39" s="24"/>
      <c r="C39" s="24"/>
      <c r="D39" s="24">
        <v>2830</v>
      </c>
      <c r="E39" s="15" t="s">
        <v>33</v>
      </c>
      <c r="F39" s="9"/>
      <c r="G39" s="10"/>
      <c r="H39" s="10"/>
    </row>
    <row r="40" spans="1:8" ht="33.75" customHeight="1">
      <c r="A40" s="8"/>
      <c r="B40" s="21">
        <v>921</v>
      </c>
      <c r="C40" s="25"/>
      <c r="D40" s="25"/>
      <c r="E40" s="6" t="s">
        <v>11</v>
      </c>
      <c r="F40" s="11">
        <f>F41+F43</f>
        <v>0</v>
      </c>
      <c r="G40" s="11">
        <f>G41+G43</f>
        <v>0</v>
      </c>
      <c r="H40" s="11">
        <f>H41+H43</f>
        <v>25000</v>
      </c>
    </row>
    <row r="41" spans="1:8" ht="24" customHeight="1">
      <c r="A41" s="8"/>
      <c r="B41" s="22"/>
      <c r="C41" s="24">
        <v>92120</v>
      </c>
      <c r="D41" s="24"/>
      <c r="E41" s="6" t="s">
        <v>34</v>
      </c>
      <c r="F41" s="9">
        <f>F42</f>
        <v>0</v>
      </c>
      <c r="G41" s="11">
        <f>G42</f>
        <v>0</v>
      </c>
      <c r="H41" s="11">
        <f>H42</f>
        <v>20000</v>
      </c>
    </row>
    <row r="42" spans="1:8" ht="105.75" customHeight="1">
      <c r="A42" s="8"/>
      <c r="B42" s="21"/>
      <c r="C42" s="21"/>
      <c r="D42" s="22">
        <v>2720</v>
      </c>
      <c r="E42" s="15" t="s">
        <v>35</v>
      </c>
      <c r="F42" s="9"/>
      <c r="G42" s="10"/>
      <c r="H42" s="10">
        <v>20000</v>
      </c>
    </row>
    <row r="43" spans="1:8" ht="19.5" customHeight="1">
      <c r="A43" s="8"/>
      <c r="B43" s="21"/>
      <c r="C43" s="21">
        <v>92195</v>
      </c>
      <c r="D43" s="22"/>
      <c r="E43" s="15" t="s">
        <v>30</v>
      </c>
      <c r="F43" s="9">
        <f>F44</f>
        <v>0</v>
      </c>
      <c r="G43" s="10">
        <f>G44</f>
        <v>0</v>
      </c>
      <c r="H43" s="10">
        <f>H44</f>
        <v>5000</v>
      </c>
    </row>
    <row r="44" spans="1:8" ht="48" customHeight="1">
      <c r="A44" s="8"/>
      <c r="B44" s="21"/>
      <c r="C44" s="21"/>
      <c r="D44" s="22">
        <v>2820</v>
      </c>
      <c r="E44" s="15" t="s">
        <v>28</v>
      </c>
      <c r="F44" s="9"/>
      <c r="G44" s="10"/>
      <c r="H44" s="10">
        <v>5000</v>
      </c>
    </row>
    <row r="45" spans="1:9" ht="23.25" customHeight="1">
      <c r="A45" s="8"/>
      <c r="B45" s="23">
        <v>926</v>
      </c>
      <c r="C45" s="23"/>
      <c r="D45" s="23"/>
      <c r="E45" s="6" t="s">
        <v>36</v>
      </c>
      <c r="F45" s="9">
        <f aca="true" t="shared" si="4" ref="F45:H46">F46</f>
        <v>0</v>
      </c>
      <c r="G45" s="11">
        <f t="shared" si="4"/>
        <v>0</v>
      </c>
      <c r="H45" s="11">
        <f t="shared" si="4"/>
        <v>55000</v>
      </c>
      <c r="I45" s="18"/>
    </row>
    <row r="46" spans="1:8" ht="36" customHeight="1">
      <c r="A46" s="8"/>
      <c r="B46" s="24"/>
      <c r="C46" s="24">
        <v>92605</v>
      </c>
      <c r="D46" s="24"/>
      <c r="E46" s="6" t="s">
        <v>37</v>
      </c>
      <c r="F46" s="9">
        <f t="shared" si="4"/>
        <v>0</v>
      </c>
      <c r="G46" s="11">
        <f t="shared" si="4"/>
        <v>0</v>
      </c>
      <c r="H46" s="11">
        <f t="shared" si="4"/>
        <v>55000</v>
      </c>
    </row>
    <row r="47" spans="1:8" ht="50.25" customHeight="1">
      <c r="A47" s="8"/>
      <c r="B47" s="23"/>
      <c r="C47" s="23"/>
      <c r="D47" s="24">
        <v>2820</v>
      </c>
      <c r="E47" s="15" t="s">
        <v>28</v>
      </c>
      <c r="F47" s="9"/>
      <c r="G47" s="10"/>
      <c r="H47" s="10">
        <v>55000</v>
      </c>
    </row>
    <row r="48" spans="1:8" ht="15">
      <c r="A48" s="36" t="s">
        <v>38</v>
      </c>
      <c r="B48" s="37"/>
      <c r="C48" s="37"/>
      <c r="D48" s="37"/>
      <c r="E48" s="38"/>
      <c r="F48" s="25">
        <f>F7+F13+F28+F37+F40+F45+F31+F34</f>
        <v>0</v>
      </c>
      <c r="G48" s="26">
        <f>G7+G13+G28+G37+G40+G45+G31+G34</f>
        <v>3492722</v>
      </c>
      <c r="H48" s="25">
        <f>H7+H13+H28+H37+H40+H45+H31+H34</f>
        <v>115000</v>
      </c>
    </row>
    <row r="49" spans="1:8" ht="15">
      <c r="A49" s="27"/>
      <c r="B49" s="27"/>
      <c r="C49" s="27"/>
      <c r="D49" s="27"/>
      <c r="E49" s="27"/>
      <c r="F49" s="28">
        <f>SUM(F48:H48)</f>
        <v>3607722</v>
      </c>
      <c r="G49" s="29"/>
      <c r="H49" s="29"/>
    </row>
  </sheetData>
  <sheetProtection/>
  <mergeCells count="12">
    <mergeCell ref="A6:H6"/>
    <mergeCell ref="A9:A10"/>
    <mergeCell ref="A12:E12"/>
    <mergeCell ref="A48:E48"/>
    <mergeCell ref="B1:I1"/>
    <mergeCell ref="A2:H2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2017-02-16T11:31:44Z</dcterms:modified>
  <cp:category/>
  <cp:version/>
  <cp:contentType/>
  <cp:contentStatus/>
</cp:coreProperties>
</file>