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5 (2)" sheetId="1" r:id="rId1"/>
  </sheets>
  <definedNames/>
  <calcPr fullCalcOnLoad="1"/>
</workbook>
</file>

<file path=xl/sharedStrings.xml><?xml version="1.0" encoding="utf-8"?>
<sst xmlns="http://schemas.openxmlformats.org/spreadsheetml/2006/main" count="90" uniqueCount="79">
  <si>
    <t>Przychody i rozchody gminy w roku 2012</t>
  </si>
  <si>
    <t>L.p.</t>
  </si>
  <si>
    <t>Treść</t>
  </si>
  <si>
    <t>Klasyfikacja</t>
  </si>
  <si>
    <t>Uchwała Rady z 29.12.2011</t>
  </si>
  <si>
    <t>§</t>
  </si>
  <si>
    <t>budżet na 2012r</t>
  </si>
  <si>
    <t>1.</t>
  </si>
  <si>
    <t>Planowane dochody</t>
  </si>
  <si>
    <t>2.</t>
  </si>
  <si>
    <t>Planowane wydatki</t>
  </si>
  <si>
    <t>Nadwyżka (1-2)</t>
  </si>
  <si>
    <t>Deficyt (1-2)</t>
  </si>
  <si>
    <t>I.</t>
  </si>
  <si>
    <t>Finansowanie (Przychody - Rozchody)</t>
  </si>
  <si>
    <t>Przychody ogółem:</t>
  </si>
  <si>
    <t>Kredyty</t>
  </si>
  <si>
    <t>§ 952</t>
  </si>
  <si>
    <t>3.</t>
  </si>
  <si>
    <t>Pożyczki na finansowanie zadań realizowanych z udziałem środków pochodzących z budżetu UE</t>
  </si>
  <si>
    <t>§ 903</t>
  </si>
  <si>
    <t>Razem kredyty i pożyczki 2012</t>
  </si>
  <si>
    <t>4.</t>
  </si>
  <si>
    <t>Spłaty pożyczek udzielonych</t>
  </si>
  <si>
    <t>§ 951</t>
  </si>
  <si>
    <t>5.</t>
  </si>
  <si>
    <t>Prywatyzacja majątku j.s.t.</t>
  </si>
  <si>
    <t xml:space="preserve">§ 941 do 944 </t>
  </si>
  <si>
    <t>6.</t>
  </si>
  <si>
    <t>Nadwyżka budżetu z lat ubiegłych</t>
  </si>
  <si>
    <t>§ 957</t>
  </si>
  <si>
    <t>7.</t>
  </si>
  <si>
    <t>Obligacje skarbowe</t>
  </si>
  <si>
    <t>§ 911</t>
  </si>
  <si>
    <t>8.</t>
  </si>
  <si>
    <t>Inne papiery wartościowe</t>
  </si>
  <si>
    <t>§  931</t>
  </si>
  <si>
    <t>9.</t>
  </si>
  <si>
    <t>Inne źródła (wolne środki)</t>
  </si>
  <si>
    <t>§ 950</t>
  </si>
  <si>
    <t>Rozchody ogółem :</t>
  </si>
  <si>
    <t>Spłaty kredytów</t>
  </si>
  <si>
    <t>§ 992</t>
  </si>
  <si>
    <t>Spłaty pożyczek</t>
  </si>
  <si>
    <t>§ 963</t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</si>
  <si>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</si>
  <si>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</si>
  <si>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</si>
  <si>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</si>
  <si>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</si>
  <si>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</si>
  <si>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</si>
  <si>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</si>
  <si>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</si>
  <si>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</si>
  <si>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t xml:space="preserve"> W rozchodach razem spłaty kredytów  i pożyczek </t>
  </si>
  <si>
    <t>URM XIV</t>
  </si>
  <si>
    <t>29.02.2012</t>
  </si>
  <si>
    <t xml:space="preserve">deficyt </t>
  </si>
  <si>
    <t xml:space="preserve">razem </t>
  </si>
  <si>
    <t xml:space="preserve">kredyty do zaciagnięcia </t>
  </si>
  <si>
    <t xml:space="preserve">środki wolne </t>
  </si>
  <si>
    <t>ROZCHODY + DEFICYT :</t>
  </si>
  <si>
    <t>spłata pożyczek udzielonych</t>
  </si>
  <si>
    <t>II</t>
  </si>
  <si>
    <t>10.</t>
  </si>
  <si>
    <t>pożyczki udzielone</t>
  </si>
  <si>
    <t xml:space="preserve">spłata kredy-tów i pożyczek </t>
  </si>
  <si>
    <t>I</t>
  </si>
  <si>
    <t>razemkredyty do zaciagnięcia (1+2)</t>
  </si>
  <si>
    <t>razem pożyczki UE do zaciagnięcia(6+7)</t>
  </si>
  <si>
    <t>Spłaty pożyczek otrzymanych na finansowanie zadań reali zowanych z udziałem środków pochodzących z budżetu UE</t>
  </si>
  <si>
    <t>ŹRÓDŁA POKRYCIA I :PRZYCHODY:</t>
  </si>
  <si>
    <t xml:space="preserve">Razem  II  P r z y c h o d y </t>
  </si>
  <si>
    <r>
      <t xml:space="preserve">Kredyty </t>
    </r>
    <r>
      <rPr>
        <b/>
        <sz val="8"/>
        <rFont val="Arial"/>
        <family val="2"/>
      </rPr>
      <t xml:space="preserve">UE </t>
    </r>
  </si>
  <si>
    <t xml:space="preserve">Pożyczki </t>
  </si>
  <si>
    <t xml:space="preserve">pożyczki do zaciągnięcia </t>
  </si>
  <si>
    <r>
      <t xml:space="preserve">j.w    </t>
    </r>
    <r>
      <rPr>
        <b/>
        <sz val="8"/>
        <rFont val="Arial CE"/>
        <family val="2"/>
      </rPr>
      <t>UE</t>
    </r>
    <r>
      <rPr>
        <sz val="8"/>
        <rFont val="Arial CE"/>
        <family val="0"/>
      </rPr>
      <t xml:space="preserve"> </t>
    </r>
  </si>
  <si>
    <r>
      <t xml:space="preserve">kredyty </t>
    </r>
    <r>
      <rPr>
        <b/>
        <i/>
        <sz val="8"/>
        <rFont val="Arial"/>
        <family val="2"/>
      </rPr>
      <t>UE</t>
    </r>
    <r>
      <rPr>
        <i/>
        <sz val="8"/>
        <rFont val="Arial"/>
        <family val="2"/>
      </rPr>
      <t xml:space="preserve"> do zaciągniecia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</si>
</sst>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"/>
    <numFmt numFmtId="177" formatCode="0.0"/>
  </numFmts>
  <fonts count="3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8"/>
      <name val="Arial CE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 CE"/>
      <family val="2"/>
    </font>
    <font>
      <b/>
      <sz val="8"/>
      <name val="Arial"/>
      <family val="2"/>
    </font>
    <font>
      <b/>
      <sz val="8"/>
      <name val="Arial CE"/>
      <family val="2"/>
    </font>
    <font>
      <b/>
      <i/>
      <sz val="8"/>
      <name val="Arial"/>
      <family val="2"/>
    </font>
    <font>
      <b/>
      <i/>
      <sz val="8"/>
      <name val="Arial CE"/>
      <family val="2"/>
    </font>
    <font>
      <i/>
      <sz val="8"/>
      <name val="Arial"/>
      <family val="2"/>
    </font>
    <font>
      <i/>
      <sz val="8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0" fillId="20" borderId="10" xfId="0" applyFont="1" applyFill="1" applyBorder="1" applyAlignment="1">
      <alignment horizontal="center" vertical="center"/>
    </xf>
    <xf numFmtId="0" fontId="20" fillId="20" borderId="11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4" fontId="21" fillId="0" borderId="13" xfId="0" applyNumberFormat="1" applyFont="1" applyBorder="1" applyAlignment="1">
      <alignment vertical="center" wrapText="1"/>
    </xf>
    <xf numFmtId="0" fontId="20" fillId="20" borderId="14" xfId="0" applyFont="1" applyFill="1" applyBorder="1" applyAlignment="1">
      <alignment horizontal="center" vertical="center"/>
    </xf>
    <xf numFmtId="0" fontId="20" fillId="20" borderId="15" xfId="0" applyFont="1" applyFill="1" applyBorder="1" applyAlignment="1">
      <alignment horizontal="center" vertical="center"/>
    </xf>
    <xf numFmtId="0" fontId="20" fillId="20" borderId="13" xfId="0" applyFont="1" applyFill="1" applyBorder="1" applyAlignment="1">
      <alignment horizontal="center" vertical="center"/>
    </xf>
    <xf numFmtId="4" fontId="21" fillId="0" borderId="13" xfId="0" applyNumberFormat="1" applyFont="1" applyBorder="1" applyAlignment="1">
      <alignment vertical="center"/>
    </xf>
    <xf numFmtId="0" fontId="20" fillId="20" borderId="16" xfId="0" applyFont="1" applyFill="1" applyBorder="1" applyAlignment="1">
      <alignment horizontal="center" vertical="center"/>
    </xf>
    <xf numFmtId="0" fontId="20" fillId="20" borderId="17" xfId="0" applyFont="1" applyFill="1" applyBorder="1" applyAlignment="1">
      <alignment horizontal="center" vertical="center"/>
    </xf>
    <xf numFmtId="0" fontId="20" fillId="20" borderId="18" xfId="0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3" fontId="21" fillId="0" borderId="13" xfId="0" applyNumberFormat="1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vertical="center"/>
    </xf>
    <xf numFmtId="0" fontId="22" fillId="0" borderId="13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vertical="center"/>
    </xf>
    <xf numFmtId="4" fontId="24" fillId="0" borderId="13" xfId="0" applyNumberFormat="1" applyFont="1" applyBorder="1" applyAlignment="1">
      <alignment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vertical="center"/>
    </xf>
    <xf numFmtId="4" fontId="23" fillId="0" borderId="13" xfId="0" applyNumberFormat="1" applyFont="1" applyBorder="1" applyAlignment="1">
      <alignment vertical="center"/>
    </xf>
    <xf numFmtId="0" fontId="25" fillId="20" borderId="22" xfId="0" applyFont="1" applyFill="1" applyBorder="1" applyAlignment="1">
      <alignment horizontal="center" vertical="center"/>
    </xf>
    <xf numFmtId="0" fontId="25" fillId="20" borderId="23" xfId="0" applyFont="1" applyFill="1" applyBorder="1" applyAlignment="1">
      <alignment vertical="center"/>
    </xf>
    <xf numFmtId="0" fontId="22" fillId="20" borderId="13" xfId="0" applyFont="1" applyFill="1" applyBorder="1" applyAlignment="1">
      <alignment horizontal="center" vertical="center"/>
    </xf>
    <xf numFmtId="0" fontId="25" fillId="20" borderId="23" xfId="0" applyFont="1" applyFill="1" applyBorder="1" applyAlignment="1">
      <alignment horizontal="center" vertical="center"/>
    </xf>
    <xf numFmtId="0" fontId="25" fillId="20" borderId="24" xfId="0" applyFont="1" applyFill="1" applyBorder="1" applyAlignment="1">
      <alignment vertical="center"/>
    </xf>
    <xf numFmtId="4" fontId="26" fillId="0" borderId="13" xfId="0" applyNumberFormat="1" applyFont="1" applyBorder="1" applyAlignment="1">
      <alignment vertical="center"/>
    </xf>
    <xf numFmtId="0" fontId="23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vertical="center"/>
    </xf>
    <xf numFmtId="0" fontId="23" fillId="0" borderId="13" xfId="0" applyFont="1" applyBorder="1" applyAlignment="1">
      <alignment horizontal="center" vertical="center"/>
    </xf>
    <xf numFmtId="0" fontId="23" fillId="0" borderId="21" xfId="0" applyFont="1" applyBorder="1" applyAlignment="1">
      <alignment vertical="center" wrapText="1"/>
    </xf>
    <xf numFmtId="0" fontId="27" fillId="0" borderId="21" xfId="0" applyFont="1" applyBorder="1" applyAlignment="1">
      <alignment vertical="center" wrapText="1"/>
    </xf>
    <xf numFmtId="0" fontId="27" fillId="0" borderId="13" xfId="0" applyFont="1" applyBorder="1" applyAlignment="1">
      <alignment horizontal="center" vertical="center"/>
    </xf>
    <xf numFmtId="4" fontId="28" fillId="0" borderId="13" xfId="0" applyNumberFormat="1" applyFont="1" applyBorder="1" applyAlignment="1">
      <alignment vertical="center"/>
    </xf>
    <xf numFmtId="0" fontId="23" fillId="0" borderId="13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28" xfId="0" applyFont="1" applyBorder="1" applyAlignment="1">
      <alignment vertical="center"/>
    </xf>
    <xf numFmtId="4" fontId="21" fillId="0" borderId="13" xfId="0" applyNumberFormat="1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9" fillId="0" borderId="13" xfId="0" applyFont="1" applyBorder="1" applyAlignment="1">
      <alignment horizontal="center" vertical="center"/>
    </xf>
    <xf numFmtId="4" fontId="30" fillId="0" borderId="13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32" fillId="0" borderId="0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32" fillId="0" borderId="13" xfId="0" applyFont="1" applyBorder="1" applyAlignment="1">
      <alignment vertical="center"/>
    </xf>
    <xf numFmtId="0" fontId="25" fillId="0" borderId="13" xfId="0" applyFont="1" applyBorder="1" applyAlignment="1">
      <alignment horizontal="center" vertical="center"/>
    </xf>
    <xf numFmtId="0" fontId="33" fillId="0" borderId="13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vertical="center"/>
    </xf>
    <xf numFmtId="177" fontId="21" fillId="0" borderId="0" xfId="0" applyNumberFormat="1" applyFont="1" applyAlignment="1">
      <alignment vertical="center"/>
    </xf>
    <xf numFmtId="0" fontId="34" fillId="0" borderId="13" xfId="0" applyFont="1" applyBorder="1" applyAlignment="1">
      <alignment vertical="center"/>
    </xf>
    <xf numFmtId="4" fontId="35" fillId="0" borderId="13" xfId="0" applyNumberFormat="1" applyFont="1" applyBorder="1" applyAlignment="1">
      <alignment vertical="center"/>
    </xf>
    <xf numFmtId="4" fontId="36" fillId="0" borderId="13" xfId="0" applyNumberFormat="1" applyFont="1" applyBorder="1" applyAlignment="1">
      <alignment vertical="center"/>
    </xf>
    <xf numFmtId="4" fontId="30" fillId="0" borderId="13" xfId="0" applyNumberFormat="1" applyFont="1" applyBorder="1" applyAlignment="1">
      <alignment vertical="center"/>
    </xf>
    <xf numFmtId="4" fontId="24" fillId="0" borderId="0" xfId="0" applyNumberFormat="1" applyFont="1" applyAlignment="1">
      <alignment vertical="center"/>
    </xf>
    <xf numFmtId="4" fontId="23" fillId="0" borderId="13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vertical="center"/>
    </xf>
    <xf numFmtId="4" fontId="26" fillId="0" borderId="13" xfId="0" applyNumberFormat="1" applyFont="1" applyBorder="1" applyAlignment="1">
      <alignment vertical="center"/>
    </xf>
    <xf numFmtId="4" fontId="25" fillId="0" borderId="13" xfId="0" applyNumberFormat="1" applyFont="1" applyBorder="1" applyAlignment="1">
      <alignment horizontal="center" vertical="center"/>
    </xf>
    <xf numFmtId="4" fontId="29" fillId="0" borderId="13" xfId="0" applyNumberFormat="1" applyFont="1" applyBorder="1" applyAlignment="1">
      <alignment horizontal="center" vertical="center"/>
    </xf>
    <xf numFmtId="4" fontId="26" fillId="0" borderId="0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horizontal="center" vertical="center"/>
    </xf>
    <xf numFmtId="4" fontId="25" fillId="0" borderId="19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/>
    </xf>
    <xf numFmtId="0" fontId="29" fillId="0" borderId="13" xfId="0" applyFont="1" applyBorder="1" applyAlignment="1">
      <alignment vertical="center"/>
    </xf>
    <xf numFmtId="4" fontId="21" fillId="0" borderId="13" xfId="0" applyNumberFormat="1" applyFont="1" applyBorder="1" applyAlignment="1">
      <alignment horizontal="center" vertical="center"/>
    </xf>
    <xf numFmtId="4" fontId="28" fillId="0" borderId="0" xfId="0" applyNumberFormat="1" applyFont="1" applyAlignment="1">
      <alignment vertical="center"/>
    </xf>
    <xf numFmtId="4" fontId="26" fillId="0" borderId="0" xfId="0" applyNumberFormat="1" applyFont="1" applyAlignment="1">
      <alignment vertical="center"/>
    </xf>
    <xf numFmtId="4" fontId="24" fillId="0" borderId="0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25" fillId="0" borderId="31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4" fontId="23" fillId="0" borderId="33" xfId="0" applyNumberFormat="1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9"/>
  <sheetViews>
    <sheetView tabSelected="1" zoomScalePageLayoutView="0" workbookViewId="0" topLeftCell="A1">
      <selection activeCell="G64" sqref="G64"/>
    </sheetView>
  </sheetViews>
  <sheetFormatPr defaultColWidth="9.00390625" defaultRowHeight="12.75"/>
  <cols>
    <col min="1" max="1" width="6.625" style="1" customWidth="1"/>
    <col min="2" max="2" width="27.125" style="1" customWidth="1"/>
    <col min="3" max="3" width="10.375" style="1" customWidth="1"/>
    <col min="4" max="4" width="12.25390625" style="1" customWidth="1"/>
    <col min="5" max="5" width="13.00390625" style="1" customWidth="1"/>
    <col min="6" max="6" width="12.125" style="1" customWidth="1"/>
    <col min="7" max="7" width="10.125" style="1" customWidth="1"/>
    <col min="8" max="16384" width="9.125" style="1" customWidth="1"/>
  </cols>
  <sheetData>
    <row r="2" spans="1:4" ht="12.75">
      <c r="A2" s="84" t="s">
        <v>0</v>
      </c>
      <c r="B2" s="84"/>
      <c r="C2" s="84"/>
      <c r="D2" s="84"/>
    </row>
    <row r="3" spans="1:4" ht="12.75">
      <c r="A3" s="84"/>
      <c r="B3" s="84"/>
      <c r="C3" s="84"/>
      <c r="D3" s="84"/>
    </row>
    <row r="5" spans="1:6" ht="24" customHeight="1">
      <c r="A5" s="2" t="s">
        <v>1</v>
      </c>
      <c r="B5" s="3" t="s">
        <v>2</v>
      </c>
      <c r="C5" s="4" t="s">
        <v>3</v>
      </c>
      <c r="D5" s="5" t="s">
        <v>4</v>
      </c>
      <c r="E5" s="64" t="s">
        <v>56</v>
      </c>
      <c r="F5" s="56"/>
    </row>
    <row r="6" spans="1:6" ht="12.75" customHeight="1">
      <c r="A6" s="6"/>
      <c r="B6" s="7"/>
      <c r="C6" s="8" t="s">
        <v>5</v>
      </c>
      <c r="D6" s="9" t="s">
        <v>6</v>
      </c>
      <c r="E6" s="64" t="s">
        <v>57</v>
      </c>
      <c r="F6" s="56"/>
    </row>
    <row r="7" spans="1:6" ht="13.5" thickBot="1">
      <c r="A7" s="10"/>
      <c r="B7" s="11"/>
      <c r="C7" s="12"/>
      <c r="D7" s="9"/>
      <c r="E7" s="64"/>
      <c r="F7" s="56"/>
    </row>
    <row r="8" spans="1:6" ht="9" customHeight="1" thickBot="1">
      <c r="A8" s="13">
        <v>1</v>
      </c>
      <c r="B8" s="14">
        <v>2</v>
      </c>
      <c r="C8" s="15">
        <v>3</v>
      </c>
      <c r="D8" s="16">
        <v>4</v>
      </c>
      <c r="E8" s="64"/>
      <c r="F8" s="56"/>
    </row>
    <row r="9" spans="1:6" ht="17.25" customHeight="1">
      <c r="A9" s="17" t="s">
        <v>7</v>
      </c>
      <c r="B9" s="18" t="s">
        <v>8</v>
      </c>
      <c r="C9" s="19"/>
      <c r="D9" s="9">
        <v>25621775.09</v>
      </c>
      <c r="E9" s="65">
        <v>26395675.09</v>
      </c>
      <c r="F9" s="56"/>
    </row>
    <row r="10" spans="1:6" ht="15.75" customHeight="1">
      <c r="A10" s="20" t="s">
        <v>9</v>
      </c>
      <c r="B10" s="21" t="s">
        <v>10</v>
      </c>
      <c r="C10" s="19"/>
      <c r="D10" s="22">
        <v>29921536.77</v>
      </c>
      <c r="E10" s="65">
        <v>30651041.12</v>
      </c>
      <c r="F10" s="56"/>
    </row>
    <row r="11" spans="1:6" ht="9.75" customHeight="1">
      <c r="A11" s="20"/>
      <c r="B11" s="21" t="s">
        <v>11</v>
      </c>
      <c r="C11" s="19"/>
      <c r="D11" s="9"/>
      <c r="E11" s="65"/>
      <c r="F11" s="56"/>
    </row>
    <row r="12" spans="1:6" ht="19.5" customHeight="1" thickBot="1">
      <c r="A12" s="23"/>
      <c r="B12" s="24" t="s">
        <v>12</v>
      </c>
      <c r="C12" s="19"/>
      <c r="D12" s="25">
        <f>D9-D10</f>
        <v>-4299761.68</v>
      </c>
      <c r="E12" s="65">
        <f>E9-E10</f>
        <v>-4255366.030000001</v>
      </c>
      <c r="F12" s="56"/>
    </row>
    <row r="13" spans="1:6" ht="14.25" customHeight="1" thickBot="1">
      <c r="A13" s="26" t="s">
        <v>13</v>
      </c>
      <c r="B13" s="27" t="s">
        <v>14</v>
      </c>
      <c r="C13" s="28"/>
      <c r="D13" s="9">
        <f>D15-D27</f>
        <v>4299761.68</v>
      </c>
      <c r="E13" s="65">
        <f>E15-E27</f>
        <v>4255366.03</v>
      </c>
      <c r="F13" s="56"/>
    </row>
    <row r="14" spans="1:6" ht="11.25" customHeight="1" thickBot="1">
      <c r="A14" s="29"/>
      <c r="B14" s="30"/>
      <c r="C14" s="28"/>
      <c r="D14" s="9">
        <f>D12-D27</f>
        <v>-6693991.81</v>
      </c>
      <c r="E14" s="65">
        <f>E12-E27</f>
        <v>-6650096.160000001</v>
      </c>
      <c r="F14" s="56"/>
    </row>
    <row r="15" spans="1:6" ht="12.75" customHeight="1" thickBot="1">
      <c r="A15" s="85" t="s">
        <v>15</v>
      </c>
      <c r="B15" s="86"/>
      <c r="C15" s="19"/>
      <c r="D15" s="31">
        <f>D16+D17+D19+D21+D22+D23+D24+D25+D26</f>
        <v>6693991.81</v>
      </c>
      <c r="E15" s="31">
        <f>E16+E17+E18+E19+E21+E22+E23+E24+E25+E26</f>
        <v>6650096.16</v>
      </c>
      <c r="F15" s="56"/>
    </row>
    <row r="16" spans="1:7" ht="12.75" customHeight="1">
      <c r="A16" s="32" t="s">
        <v>7</v>
      </c>
      <c r="B16" s="33" t="s">
        <v>16</v>
      </c>
      <c r="C16" s="34" t="s">
        <v>17</v>
      </c>
      <c r="D16" s="9">
        <v>3338386.24</v>
      </c>
      <c r="E16" s="65">
        <v>1804645.94</v>
      </c>
      <c r="F16" s="56"/>
      <c r="G16" s="22">
        <v>1804645.94</v>
      </c>
    </row>
    <row r="17" spans="1:7" ht="12.75" customHeight="1">
      <c r="A17" s="32" t="s">
        <v>9</v>
      </c>
      <c r="B17" s="33" t="s">
        <v>74</v>
      </c>
      <c r="C17" s="34"/>
      <c r="D17" s="9"/>
      <c r="E17" s="65">
        <v>457409.2</v>
      </c>
      <c r="F17" s="56"/>
      <c r="G17" s="22">
        <v>457409.2</v>
      </c>
    </row>
    <row r="18" spans="1:7" ht="12.75" customHeight="1">
      <c r="A18" s="32" t="s">
        <v>18</v>
      </c>
      <c r="B18" s="33" t="s">
        <v>75</v>
      </c>
      <c r="C18" s="34"/>
      <c r="D18" s="9"/>
      <c r="E18" s="65">
        <v>1387230.89</v>
      </c>
      <c r="F18" s="56"/>
      <c r="G18" s="83"/>
    </row>
    <row r="19" spans="1:7" ht="36" customHeight="1">
      <c r="A19" s="20" t="s">
        <v>22</v>
      </c>
      <c r="B19" s="35" t="s">
        <v>19</v>
      </c>
      <c r="C19" s="34" t="s">
        <v>20</v>
      </c>
      <c r="D19" s="9">
        <v>2569492.45</v>
      </c>
      <c r="E19" s="65">
        <v>2105932.24</v>
      </c>
      <c r="F19" s="9"/>
      <c r="G19" s="81">
        <f>SUM(G16:G17)</f>
        <v>2262055.14</v>
      </c>
    </row>
    <row r="20" spans="1:7" ht="22.5" customHeight="1">
      <c r="A20" s="20"/>
      <c r="B20" s="36" t="s">
        <v>21</v>
      </c>
      <c r="C20" s="37"/>
      <c r="D20" s="38">
        <f>SUM(D16:D19)</f>
        <v>5907878.69</v>
      </c>
      <c r="E20" s="66">
        <f>SUM(E16:E19)</f>
        <v>5755218.2700000005</v>
      </c>
      <c r="F20" s="9">
        <f>SUM(F19:F19)</f>
        <v>0</v>
      </c>
      <c r="G20" s="68">
        <v>457409.2</v>
      </c>
    </row>
    <row r="21" spans="1:7" ht="15" customHeight="1">
      <c r="A21" s="20" t="s">
        <v>25</v>
      </c>
      <c r="B21" s="21" t="s">
        <v>23</v>
      </c>
      <c r="C21" s="34" t="s">
        <v>24</v>
      </c>
      <c r="D21" s="9">
        <v>658056.56</v>
      </c>
      <c r="E21" s="65">
        <v>658056.56</v>
      </c>
      <c r="F21" s="56"/>
      <c r="G21" s="68">
        <v>2105932.24</v>
      </c>
    </row>
    <row r="22" spans="1:7" ht="12" customHeight="1">
      <c r="A22" s="20" t="s">
        <v>28</v>
      </c>
      <c r="B22" s="21" t="s">
        <v>26</v>
      </c>
      <c r="C22" s="34" t="s">
        <v>27</v>
      </c>
      <c r="D22" s="9"/>
      <c r="E22" s="65"/>
      <c r="F22" s="56"/>
      <c r="G22" s="82">
        <f>SUM(G20:G21)</f>
        <v>2563341.4400000004</v>
      </c>
    </row>
    <row r="23" spans="1:7" ht="12" customHeight="1">
      <c r="A23" s="20" t="s">
        <v>31</v>
      </c>
      <c r="B23" s="21" t="s">
        <v>29</v>
      </c>
      <c r="C23" s="34" t="s">
        <v>30</v>
      </c>
      <c r="D23" s="9"/>
      <c r="E23" s="65"/>
      <c r="F23" s="56"/>
      <c r="G23" s="68"/>
    </row>
    <row r="24" spans="1:7" ht="11.25" customHeight="1">
      <c r="A24" s="20" t="s">
        <v>34</v>
      </c>
      <c r="B24" s="21" t="s">
        <v>32</v>
      </c>
      <c r="C24" s="34" t="s">
        <v>33</v>
      </c>
      <c r="D24" s="9"/>
      <c r="E24" s="65"/>
      <c r="F24" s="56"/>
      <c r="G24" s="82"/>
    </row>
    <row r="25" spans="1:6" ht="11.25" customHeight="1">
      <c r="A25" s="20" t="s">
        <v>37</v>
      </c>
      <c r="B25" s="21" t="s">
        <v>35</v>
      </c>
      <c r="C25" s="34" t="s">
        <v>36</v>
      </c>
      <c r="D25" s="9"/>
      <c r="E25" s="65"/>
      <c r="F25" s="56"/>
    </row>
    <row r="26" spans="1:7" ht="15.75" customHeight="1" thickBot="1">
      <c r="A26" s="17" t="s">
        <v>65</v>
      </c>
      <c r="B26" s="18" t="s">
        <v>38</v>
      </c>
      <c r="C26" s="39" t="s">
        <v>39</v>
      </c>
      <c r="D26" s="9">
        <v>128056.56</v>
      </c>
      <c r="E26" s="65">
        <v>236821.33</v>
      </c>
      <c r="F26" s="22">
        <f>E26-D26</f>
        <v>108764.76999999999</v>
      </c>
      <c r="G26" s="68"/>
    </row>
    <row r="27" spans="1:7" ht="15.75" customHeight="1" thickBot="1">
      <c r="A27" s="85" t="s">
        <v>40</v>
      </c>
      <c r="B27" s="86"/>
      <c r="C27" s="39"/>
      <c r="D27" s="31">
        <f>D28+D29+D30+D31</f>
        <v>2394230.13</v>
      </c>
      <c r="E27" s="66">
        <f>E28+E29+E30+E31</f>
        <v>2394730.13</v>
      </c>
      <c r="F27" s="56"/>
      <c r="G27" s="68">
        <v>2105932.24</v>
      </c>
    </row>
    <row r="28" spans="1:7" ht="12.75" customHeight="1">
      <c r="A28" s="40" t="s">
        <v>7</v>
      </c>
      <c r="B28" s="41" t="s">
        <v>41</v>
      </c>
      <c r="C28" s="39" t="s">
        <v>42</v>
      </c>
      <c r="D28" s="9">
        <v>1177651.37</v>
      </c>
      <c r="E28" s="65">
        <v>1178151.37</v>
      </c>
      <c r="F28" s="56"/>
      <c r="G28" s="68">
        <v>1387230.89</v>
      </c>
    </row>
    <row r="29" spans="1:7" ht="10.5" customHeight="1">
      <c r="A29" s="20" t="s">
        <v>9</v>
      </c>
      <c r="B29" s="21" t="s">
        <v>43</v>
      </c>
      <c r="C29" s="39" t="s">
        <v>42</v>
      </c>
      <c r="D29" s="42">
        <v>283575</v>
      </c>
      <c r="E29" s="65">
        <v>283575</v>
      </c>
      <c r="F29" s="56"/>
      <c r="G29" s="82">
        <f>SUM(G27:G28)</f>
        <v>3493163.13</v>
      </c>
    </row>
    <row r="30" spans="1:6" ht="43.5" customHeight="1">
      <c r="A30" s="20" t="s">
        <v>18</v>
      </c>
      <c r="B30" s="35" t="s">
        <v>71</v>
      </c>
      <c r="C30" s="39" t="s">
        <v>44</v>
      </c>
      <c r="D30" s="42">
        <v>274947.2</v>
      </c>
      <c r="E30" s="65">
        <v>274947.2</v>
      </c>
      <c r="F30" s="56"/>
    </row>
    <row r="31" spans="1:6" ht="12" customHeight="1">
      <c r="A31" s="20" t="s">
        <v>22</v>
      </c>
      <c r="B31" s="21" t="s">
        <v>45</v>
      </c>
      <c r="C31" s="39" t="s">
        <v>46</v>
      </c>
      <c r="D31" s="42">
        <v>658056.56</v>
      </c>
      <c r="E31" s="65">
        <v>658056.56</v>
      </c>
      <c r="F31" s="56"/>
    </row>
    <row r="32" spans="1:6" ht="11.25" customHeight="1">
      <c r="A32" s="20" t="s">
        <v>25</v>
      </c>
      <c r="B32" s="21" t="s">
        <v>47</v>
      </c>
      <c r="C32" s="39" t="s">
        <v>48</v>
      </c>
      <c r="D32" s="9"/>
      <c r="E32" s="65"/>
      <c r="F32" s="56"/>
    </row>
    <row r="33" spans="1:6" ht="13.5" customHeight="1">
      <c r="A33" s="20" t="s">
        <v>28</v>
      </c>
      <c r="B33" s="21" t="s">
        <v>49</v>
      </c>
      <c r="C33" s="39" t="s">
        <v>50</v>
      </c>
      <c r="D33" s="9"/>
      <c r="E33" s="65"/>
      <c r="F33" s="56"/>
    </row>
    <row r="34" spans="1:6" ht="11.25" customHeight="1">
      <c r="A34" s="20" t="s">
        <v>31</v>
      </c>
      <c r="B34" s="43" t="s">
        <v>51</v>
      </c>
      <c r="C34" s="39" t="s">
        <v>52</v>
      </c>
      <c r="D34" s="9"/>
      <c r="E34" s="65"/>
      <c r="F34" s="56"/>
    </row>
    <row r="35" spans="1:6" ht="14.25" customHeight="1" thickBot="1">
      <c r="A35" s="44" t="s">
        <v>34</v>
      </c>
      <c r="B35" s="45" t="s">
        <v>53</v>
      </c>
      <c r="C35" s="34" t="s">
        <v>54</v>
      </c>
      <c r="D35" s="9"/>
      <c r="E35" s="65"/>
      <c r="F35" s="56"/>
    </row>
    <row r="36" spans="1:6" ht="19.5" customHeight="1">
      <c r="A36" s="46"/>
      <c r="B36" s="47" t="s">
        <v>55</v>
      </c>
      <c r="C36" s="48"/>
      <c r="D36" s="49">
        <f>D28+D29+D30</f>
        <v>1736173.57</v>
      </c>
      <c r="E36" s="67">
        <f>E28+E29+E30</f>
        <v>1736673.57</v>
      </c>
      <c r="F36" s="56"/>
    </row>
    <row r="37" spans="1:6" ht="12" customHeight="1">
      <c r="A37" s="46"/>
      <c r="B37" s="47"/>
      <c r="C37" s="48"/>
      <c r="D37" s="49"/>
      <c r="E37" s="67"/>
      <c r="F37" s="56"/>
    </row>
    <row r="38" spans="1:6" ht="30.75" customHeight="1">
      <c r="A38" s="46"/>
      <c r="C38" s="77" t="s">
        <v>66</v>
      </c>
      <c r="D38" s="77" t="s">
        <v>67</v>
      </c>
      <c r="E38" s="78" t="s">
        <v>58</v>
      </c>
      <c r="F38" s="78" t="s">
        <v>59</v>
      </c>
    </row>
    <row r="39" spans="1:6" ht="13.5" customHeight="1">
      <c r="A39" s="34" t="s">
        <v>68</v>
      </c>
      <c r="B39" s="55" t="s">
        <v>62</v>
      </c>
      <c r="C39" s="72">
        <v>658056.56</v>
      </c>
      <c r="D39" s="71">
        <v>1736673.57</v>
      </c>
      <c r="E39" s="71">
        <v>4255366.03</v>
      </c>
      <c r="F39" s="31">
        <f>SUM(C39:E39)</f>
        <v>6650096.16</v>
      </c>
    </row>
    <row r="40" spans="1:6" ht="10.5" customHeight="1">
      <c r="A40" s="34" t="s">
        <v>64</v>
      </c>
      <c r="B40" s="55" t="s">
        <v>72</v>
      </c>
      <c r="C40" s="87"/>
      <c r="D40" s="88"/>
      <c r="E40" s="88"/>
      <c r="F40" s="89"/>
    </row>
    <row r="41" spans="1:6" ht="13.5" customHeight="1">
      <c r="A41" s="34">
        <v>1</v>
      </c>
      <c r="B41" s="79" t="s">
        <v>60</v>
      </c>
      <c r="C41" s="69"/>
      <c r="D41" s="22">
        <v>1499852.24</v>
      </c>
      <c r="E41" s="22">
        <v>304793.7</v>
      </c>
      <c r="F41" s="22">
        <f>C41+D41+E41</f>
        <v>1804645.94</v>
      </c>
    </row>
    <row r="42" spans="1:6" ht="13.5" customHeight="1">
      <c r="A42" s="34">
        <v>2</v>
      </c>
      <c r="B42" s="79" t="s">
        <v>78</v>
      </c>
      <c r="C42" s="69"/>
      <c r="D42" s="22"/>
      <c r="E42" s="22">
        <v>457409.2</v>
      </c>
      <c r="F42" s="22">
        <f>C42+D42+E42</f>
        <v>457409.2</v>
      </c>
    </row>
    <row r="43" spans="1:6" ht="19.5" customHeight="1">
      <c r="A43" s="34">
        <v>3</v>
      </c>
      <c r="B43" s="55" t="s">
        <v>69</v>
      </c>
      <c r="C43" s="72"/>
      <c r="D43" s="31">
        <v>1499852.24</v>
      </c>
      <c r="E43" s="31">
        <v>762202.9</v>
      </c>
      <c r="F43" s="31">
        <f aca="true" t="shared" si="0" ref="F43:F48">SUM(C43:E43)</f>
        <v>2262055.14</v>
      </c>
    </row>
    <row r="44" spans="1:6" ht="14.25" customHeight="1">
      <c r="A44" s="34">
        <v>4</v>
      </c>
      <c r="B44" s="56" t="s">
        <v>61</v>
      </c>
      <c r="C44" s="69"/>
      <c r="D44" s="9">
        <v>236821.33</v>
      </c>
      <c r="E44" s="9"/>
      <c r="F44" s="31">
        <f t="shared" si="0"/>
        <v>236821.33</v>
      </c>
    </row>
    <row r="45" spans="1:6" ht="15.75" customHeight="1">
      <c r="A45" s="34">
        <v>5</v>
      </c>
      <c r="B45" s="70" t="s">
        <v>76</v>
      </c>
      <c r="C45" s="69"/>
      <c r="D45" s="9"/>
      <c r="E45" s="22">
        <v>1387230.89</v>
      </c>
      <c r="F45" s="22">
        <f t="shared" si="0"/>
        <v>1387230.89</v>
      </c>
    </row>
    <row r="46" spans="1:6" ht="19.5" customHeight="1">
      <c r="A46" s="34">
        <v>6</v>
      </c>
      <c r="B46" s="80" t="s">
        <v>77</v>
      </c>
      <c r="C46" s="69"/>
      <c r="D46" s="9"/>
      <c r="E46" s="22">
        <v>2105932.24</v>
      </c>
      <c r="F46" s="22">
        <f t="shared" si="0"/>
        <v>2105932.24</v>
      </c>
    </row>
    <row r="47" spans="1:6" ht="19.5" customHeight="1">
      <c r="A47" s="34">
        <v>7</v>
      </c>
      <c r="B47" s="31" t="s">
        <v>70</v>
      </c>
      <c r="C47" s="73"/>
      <c r="D47" s="22"/>
      <c r="E47" s="38">
        <f>E45+E46</f>
        <v>3493163.13</v>
      </c>
      <c r="F47" s="31">
        <f t="shared" si="0"/>
        <v>3493163.13</v>
      </c>
    </row>
    <row r="48" spans="1:6" ht="19.5" customHeight="1">
      <c r="A48" s="34">
        <v>8</v>
      </c>
      <c r="B48" s="42" t="s">
        <v>63</v>
      </c>
      <c r="C48" s="69">
        <v>658056.56</v>
      </c>
      <c r="D48" s="9"/>
      <c r="E48" s="22"/>
      <c r="F48" s="31">
        <f t="shared" si="0"/>
        <v>658056.56</v>
      </c>
    </row>
    <row r="49" spans="1:6" ht="19.5" customHeight="1">
      <c r="A49" s="34">
        <v>9</v>
      </c>
      <c r="B49" s="71" t="s">
        <v>73</v>
      </c>
      <c r="C49" s="72">
        <f>SUM(C43:C48)</f>
        <v>658056.56</v>
      </c>
      <c r="D49" s="72">
        <f>D43+D44</f>
        <v>1736673.57</v>
      </c>
      <c r="E49" s="72">
        <f>E47+E43</f>
        <v>4255366.03</v>
      </c>
      <c r="F49" s="31">
        <f>F43+F44+F48+F47</f>
        <v>6650096.16</v>
      </c>
    </row>
    <row r="50" spans="1:6" ht="19.5" customHeight="1">
      <c r="A50" s="46"/>
      <c r="B50" s="74"/>
      <c r="C50" s="75"/>
      <c r="D50" s="76"/>
      <c r="E50" s="75"/>
      <c r="F50" s="74"/>
    </row>
    <row r="51" spans="1:6" ht="19.5" customHeight="1">
      <c r="A51" s="46"/>
      <c r="B51" s="74"/>
      <c r="C51" s="75"/>
      <c r="D51" s="76"/>
      <c r="E51" s="75"/>
      <c r="F51" s="74"/>
    </row>
    <row r="52" spans="1:4" ht="26.25" customHeight="1">
      <c r="A52" s="46"/>
      <c r="B52" s="51"/>
      <c r="C52" s="46"/>
      <c r="D52" s="52"/>
    </row>
    <row r="53" spans="1:3" ht="23.25" customHeight="1">
      <c r="A53" s="46"/>
      <c r="B53" s="53"/>
      <c r="C53" s="46"/>
    </row>
    <row r="54" spans="1:3" ht="19.5" customHeight="1">
      <c r="A54" s="46"/>
      <c r="B54" s="54"/>
      <c r="C54" s="34"/>
    </row>
    <row r="55" spans="1:3" ht="19.5" customHeight="1">
      <c r="A55" s="46"/>
      <c r="B55" s="54"/>
      <c r="C55" s="34"/>
    </row>
    <row r="56" spans="1:3" ht="19.5" customHeight="1">
      <c r="A56" s="46"/>
      <c r="B56" s="55"/>
      <c r="C56" s="34"/>
    </row>
    <row r="57" spans="1:3" ht="19.5" customHeight="1">
      <c r="A57" s="46"/>
      <c r="B57" s="54"/>
      <c r="C57" s="34"/>
    </row>
    <row r="58" spans="1:3" ht="19.5" customHeight="1">
      <c r="A58" s="46"/>
      <c r="B58" s="54"/>
      <c r="C58" s="34"/>
    </row>
    <row r="59" spans="1:3" ht="19.5" customHeight="1">
      <c r="A59" s="46"/>
      <c r="B59" s="54"/>
      <c r="C59" s="34"/>
    </row>
    <row r="60" spans="1:3" ht="19.5" customHeight="1">
      <c r="A60" s="46"/>
      <c r="B60" s="54"/>
      <c r="C60" s="34"/>
    </row>
    <row r="61" spans="1:3" ht="19.5" customHeight="1">
      <c r="A61" s="46"/>
      <c r="B61" s="54"/>
      <c r="C61" s="34"/>
    </row>
    <row r="62" spans="1:3" ht="19.5" customHeight="1">
      <c r="A62" s="46"/>
      <c r="B62" s="56"/>
      <c r="C62" s="34"/>
    </row>
    <row r="63" spans="1:3" ht="19.5" customHeight="1">
      <c r="A63" s="46"/>
      <c r="B63" s="55"/>
      <c r="C63" s="34"/>
    </row>
    <row r="64" spans="1:3" ht="19.5" customHeight="1">
      <c r="A64" s="46"/>
      <c r="B64" s="55"/>
      <c r="C64" s="34"/>
    </row>
    <row r="65" spans="1:3" ht="19.5" customHeight="1">
      <c r="A65" s="46"/>
      <c r="B65" s="55"/>
      <c r="C65" s="34"/>
    </row>
    <row r="66" spans="1:3" ht="19.5" customHeight="1">
      <c r="A66" s="46"/>
      <c r="B66" s="50"/>
      <c r="C66" s="46"/>
    </row>
    <row r="67" spans="1:3" ht="19.5" customHeight="1">
      <c r="A67" s="46"/>
      <c r="B67" s="50"/>
      <c r="C67" s="46"/>
    </row>
    <row r="68" spans="1:3" ht="19.5" customHeight="1">
      <c r="A68" s="46"/>
      <c r="B68" s="57"/>
      <c r="C68" s="34"/>
    </row>
    <row r="69" spans="1:3" ht="19.5" customHeight="1">
      <c r="A69" s="46"/>
      <c r="B69" s="54"/>
      <c r="C69" s="34"/>
    </row>
    <row r="70" spans="1:3" ht="19.5" customHeight="1">
      <c r="A70" s="46"/>
      <c r="B70" s="54"/>
      <c r="C70" s="34"/>
    </row>
    <row r="71" spans="1:3" ht="19.5" customHeight="1">
      <c r="A71" s="46"/>
      <c r="B71" s="54"/>
      <c r="C71" s="34"/>
    </row>
    <row r="72" spans="1:3" ht="19.5" customHeight="1">
      <c r="A72" s="46"/>
      <c r="B72" s="54"/>
      <c r="C72" s="34"/>
    </row>
    <row r="73" spans="1:3" ht="19.5" customHeight="1">
      <c r="A73" s="46"/>
      <c r="B73" s="54"/>
      <c r="C73" s="34"/>
    </row>
    <row r="74" spans="1:3" ht="19.5" customHeight="1">
      <c r="A74" s="46"/>
      <c r="B74" s="54"/>
      <c r="C74" s="34"/>
    </row>
    <row r="75" spans="1:3" ht="19.5" customHeight="1">
      <c r="A75" s="46"/>
      <c r="B75" s="55"/>
      <c r="C75" s="58"/>
    </row>
    <row r="76" spans="1:3" ht="19.5" customHeight="1">
      <c r="A76" s="46"/>
      <c r="B76" s="54"/>
      <c r="C76" s="34"/>
    </row>
    <row r="77" spans="1:3" ht="19.5" customHeight="1">
      <c r="A77" s="46"/>
      <c r="B77" s="59"/>
      <c r="C77" s="58"/>
    </row>
    <row r="78" spans="1:3" ht="19.5" customHeight="1">
      <c r="A78" s="46"/>
      <c r="B78" s="55"/>
      <c r="C78" s="58"/>
    </row>
    <row r="79" spans="1:3" ht="19.5" customHeight="1">
      <c r="A79" s="46"/>
      <c r="B79" s="55"/>
      <c r="C79" s="34"/>
    </row>
    <row r="80" spans="1:3" ht="19.5" customHeight="1">
      <c r="A80" s="46"/>
      <c r="B80" s="55"/>
      <c r="C80" s="34"/>
    </row>
    <row r="81" spans="1:3" ht="19.5" customHeight="1">
      <c r="A81" s="46"/>
      <c r="B81" s="55"/>
      <c r="C81" s="34"/>
    </row>
    <row r="82" spans="1:3" ht="19.5" customHeight="1">
      <c r="A82" s="46"/>
      <c r="B82" s="60"/>
      <c r="C82" s="46"/>
    </row>
    <row r="83" spans="1:3" ht="19.5" customHeight="1">
      <c r="A83" s="46"/>
      <c r="B83" s="60"/>
      <c r="C83" s="46"/>
    </row>
    <row r="84" spans="1:3" ht="19.5" customHeight="1">
      <c r="A84" s="46"/>
      <c r="B84" s="60"/>
      <c r="C84" s="46"/>
    </row>
    <row r="85" spans="1:3" ht="19.5" customHeight="1">
      <c r="A85" s="46"/>
      <c r="B85" s="60"/>
      <c r="C85" s="46"/>
    </row>
    <row r="86" spans="1:3" ht="19.5" customHeight="1">
      <c r="A86" s="46"/>
      <c r="B86" s="60"/>
      <c r="C86" s="46"/>
    </row>
    <row r="87" spans="1:3" ht="19.5" customHeight="1">
      <c r="A87" s="46"/>
      <c r="B87" s="60"/>
      <c r="C87" s="46"/>
    </row>
    <row r="88" spans="1:3" ht="19.5" customHeight="1">
      <c r="A88" s="46"/>
      <c r="B88" s="60"/>
      <c r="C88" s="46"/>
    </row>
    <row r="89" spans="1:3" ht="19.5" customHeight="1">
      <c r="A89" s="46"/>
      <c r="B89" s="60"/>
      <c r="C89" s="46"/>
    </row>
    <row r="90" spans="1:3" ht="19.5" customHeight="1">
      <c r="A90" s="46"/>
      <c r="B90" s="50"/>
      <c r="C90" s="46"/>
    </row>
    <row r="91" spans="1:3" ht="19.5" customHeight="1">
      <c r="A91" s="46"/>
      <c r="B91" s="50"/>
      <c r="C91" s="46"/>
    </row>
    <row r="92" spans="1:3" ht="19.5" customHeight="1">
      <c r="A92" s="46"/>
      <c r="B92" s="50"/>
      <c r="C92" s="46"/>
    </row>
    <row r="93" spans="1:3" ht="19.5" customHeight="1">
      <c r="A93" s="46"/>
      <c r="B93" s="50"/>
      <c r="C93" s="46"/>
    </row>
    <row r="94" spans="1:3" ht="19.5" customHeight="1">
      <c r="A94" s="46"/>
      <c r="B94" s="50"/>
      <c r="C94" s="46"/>
    </row>
    <row r="95" spans="1:3" ht="19.5" customHeight="1">
      <c r="A95" s="46"/>
      <c r="B95" s="50"/>
      <c r="C95" s="46"/>
    </row>
    <row r="96" spans="1:3" ht="19.5" customHeight="1">
      <c r="A96" s="46"/>
      <c r="B96" s="50"/>
      <c r="C96" s="46"/>
    </row>
    <row r="97" spans="1:3" ht="19.5" customHeight="1">
      <c r="A97" s="46"/>
      <c r="B97" s="50"/>
      <c r="C97" s="46"/>
    </row>
    <row r="98" spans="1:3" ht="19.5" customHeight="1">
      <c r="A98" s="46"/>
      <c r="B98" s="50"/>
      <c r="C98" s="46"/>
    </row>
    <row r="99" spans="1:3" ht="19.5" customHeight="1">
      <c r="A99" s="46"/>
      <c r="B99" s="50"/>
      <c r="C99" s="46"/>
    </row>
    <row r="100" spans="1:3" ht="19.5" customHeight="1">
      <c r="A100" s="46"/>
      <c r="B100" s="50"/>
      <c r="C100" s="46"/>
    </row>
    <row r="101" spans="1:3" ht="19.5" customHeight="1">
      <c r="A101" s="46"/>
      <c r="C101" s="46"/>
    </row>
    <row r="102" spans="1:3" ht="19.5" customHeight="1">
      <c r="A102" s="46"/>
      <c r="C102" s="46"/>
    </row>
    <row r="103" spans="1:3" ht="19.5" customHeight="1">
      <c r="A103" s="46"/>
      <c r="B103" s="50"/>
      <c r="C103" s="46"/>
    </row>
    <row r="104" spans="1:3" ht="19.5" customHeight="1">
      <c r="A104" s="46"/>
      <c r="B104" s="50"/>
      <c r="C104" s="46"/>
    </row>
    <row r="105" spans="1:3" ht="19.5" customHeight="1">
      <c r="A105" s="46"/>
      <c r="B105" s="50"/>
      <c r="C105" s="46"/>
    </row>
    <row r="106" spans="1:3" ht="19.5" customHeight="1">
      <c r="A106" s="46"/>
      <c r="B106" s="50"/>
      <c r="C106" s="46"/>
    </row>
    <row r="107" spans="1:3" ht="19.5" customHeight="1">
      <c r="A107" s="46"/>
      <c r="C107" s="46"/>
    </row>
    <row r="108" spans="1:3" ht="19.5" customHeight="1">
      <c r="A108" s="46"/>
      <c r="C108" s="46"/>
    </row>
    <row r="109" spans="1:3" ht="19.5" customHeight="1">
      <c r="A109" s="46"/>
      <c r="B109" s="50"/>
      <c r="C109" s="46"/>
    </row>
    <row r="110" spans="1:3" ht="19.5" customHeight="1">
      <c r="A110" s="46"/>
      <c r="B110" s="50"/>
      <c r="C110" s="46"/>
    </row>
    <row r="111" spans="1:3" ht="19.5" customHeight="1">
      <c r="A111" s="46"/>
      <c r="B111" s="50"/>
      <c r="C111" s="46"/>
    </row>
    <row r="112" spans="1:3" ht="19.5" customHeight="1">
      <c r="A112" s="46"/>
      <c r="B112" s="50"/>
      <c r="C112" s="46"/>
    </row>
    <row r="113" spans="1:3" ht="12.75">
      <c r="A113" s="61"/>
      <c r="C113" s="62"/>
    </row>
    <row r="114" spans="1:3" ht="12.75">
      <c r="A114" s="61"/>
      <c r="C114" s="62"/>
    </row>
    <row r="115" spans="1:3" ht="12.75">
      <c r="A115" s="61"/>
      <c r="C115" s="62"/>
    </row>
    <row r="116" ht="12.75">
      <c r="A116" s="61"/>
    </row>
    <row r="117" ht="12.75">
      <c r="A117" s="61"/>
    </row>
    <row r="118" ht="12.75">
      <c r="A118" s="61"/>
    </row>
    <row r="119" ht="12.75">
      <c r="A119" s="61"/>
    </row>
    <row r="120" spans="1:3" ht="12.75">
      <c r="A120" s="61"/>
      <c r="C120" s="63"/>
    </row>
    <row r="121" ht="12.75">
      <c r="A121" s="61"/>
    </row>
    <row r="122" spans="1:3" ht="12.75">
      <c r="A122" s="61"/>
      <c r="C122" s="63"/>
    </row>
    <row r="123" ht="12.75">
      <c r="A123" s="61"/>
    </row>
    <row r="124" ht="12.75">
      <c r="A124" s="61"/>
    </row>
    <row r="125" ht="12.75">
      <c r="A125" s="61"/>
    </row>
    <row r="126" ht="12.75">
      <c r="A126" s="61"/>
    </row>
    <row r="127" ht="12.75">
      <c r="A127" s="61"/>
    </row>
    <row r="128" ht="12.75">
      <c r="A128" s="61"/>
    </row>
    <row r="129" ht="12.75">
      <c r="A129" s="61"/>
    </row>
  </sheetData>
  <sheetProtection/>
  <mergeCells count="4">
    <mergeCell ref="A2:D3"/>
    <mergeCell ref="A27:B27"/>
    <mergeCell ref="A15:B15"/>
    <mergeCell ref="C40:F40"/>
  </mergeCells>
  <printOptions horizontalCentered="1" verticalCentered="1"/>
  <pageMargins left="0.16" right="0.16" top="0.5905511811023623" bottom="0.5905511811023623" header="0.3937007874015748" footer="0.5118110236220472"/>
  <pageSetup horizontalDpi="600" verticalDpi="600" orientation="portrait" paperSize="9" r:id="rId1"/>
  <headerFooter alignWithMargins="0">
    <oddHeader>&amp;RZałącznik nr 5  do Uchwały Rady Miejskiej w Jezioranach nr XIV/104  /2012 z dnia 29 lutego 2012 w sprawie zmian w  budżecie gminy Jeziorany na rok 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urbanika</dc:creator>
  <cp:keywords/>
  <dc:description/>
  <cp:lastModifiedBy>urzad</cp:lastModifiedBy>
  <cp:lastPrinted>2012-05-14T10:08:38Z</cp:lastPrinted>
  <dcterms:created xsi:type="dcterms:W3CDTF">2012-02-23T12:15:47Z</dcterms:created>
  <dcterms:modified xsi:type="dcterms:W3CDTF">2012-05-14T10:24:03Z</dcterms:modified>
  <cp:category/>
  <cp:version/>
  <cp:contentType/>
  <cp:contentStatus/>
</cp:coreProperties>
</file>